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0100" windowHeight="9216"/>
  </bookViews>
  <sheets>
    <sheet name="NR příjmy" sheetId="1" r:id="rId1"/>
    <sheet name="NR výdaje" sheetId="2" r:id="rId2"/>
  </sheets>
  <calcPr calcId="145621"/>
</workbook>
</file>

<file path=xl/calcChain.xml><?xml version="1.0" encoding="utf-8"?>
<calcChain xmlns="http://schemas.openxmlformats.org/spreadsheetml/2006/main">
  <c r="D54" i="2" l="1"/>
  <c r="E54" i="2"/>
  <c r="F54" i="2"/>
  <c r="C54" i="2"/>
  <c r="E51" i="2" l="1"/>
  <c r="E41" i="2"/>
  <c r="F50" i="1"/>
  <c r="F25" i="1"/>
  <c r="F52" i="1" s="1"/>
  <c r="D51" i="2" l="1"/>
  <c r="D41" i="2"/>
  <c r="D25" i="1"/>
  <c r="E50" i="1"/>
  <c r="E25" i="1"/>
  <c r="E52" i="1" l="1"/>
  <c r="F51" i="2"/>
  <c r="I9" i="1" l="1"/>
  <c r="G50" i="1" l="1"/>
  <c r="D50" i="1" l="1"/>
  <c r="F41" i="2" l="1"/>
  <c r="G25" i="1" l="1"/>
  <c r="G52" i="1" l="1"/>
  <c r="C51" i="2" l="1"/>
  <c r="D52" i="1" l="1"/>
  <c r="C41" i="2"/>
</calcChain>
</file>

<file path=xl/sharedStrings.xml><?xml version="1.0" encoding="utf-8"?>
<sst xmlns="http://schemas.openxmlformats.org/spreadsheetml/2006/main" count="139" uniqueCount="93">
  <si>
    <t>Daňové příjmy</t>
  </si>
  <si>
    <t>odpa</t>
  </si>
  <si>
    <t>položka</t>
  </si>
  <si>
    <t>Nedaňové příjmy</t>
  </si>
  <si>
    <t>daňové příjmy celkem</t>
  </si>
  <si>
    <t>nedaňové příjmy celkem</t>
  </si>
  <si>
    <t>Příjmy celkem</t>
  </si>
  <si>
    <t>Běžné výdaje</t>
  </si>
  <si>
    <t>Základní škola (příspěvek)</t>
  </si>
  <si>
    <t>Financování</t>
  </si>
  <si>
    <t>splátka úvěru ČS</t>
  </si>
  <si>
    <t>splátka úvěru SFRB povodně 2009</t>
  </si>
  <si>
    <t>Výdaje celkem (včetně financování)</t>
  </si>
  <si>
    <t>v tis. Kč</t>
  </si>
  <si>
    <t>Odvádění a čištění odpadních vod</t>
  </si>
  <si>
    <t>Zachování a obnova kulturních památek</t>
  </si>
  <si>
    <t>Rozhlas a televize</t>
  </si>
  <si>
    <t>Ostatní záležitosti sdělovacích prostředků (zpravodaj)</t>
  </si>
  <si>
    <t>Bytové hospodářství</t>
  </si>
  <si>
    <t>Nebytové hospodářství</t>
  </si>
  <si>
    <t>Sběr a svoz nebezpečných odpadů</t>
  </si>
  <si>
    <t>Sběr a svoz komunálních odpadů</t>
  </si>
  <si>
    <t>Sběr a svoz ostatních kom.odpadů (papír,plast,sklo)</t>
  </si>
  <si>
    <t>Péče o vzhled obcí a veřejnou zeleň</t>
  </si>
  <si>
    <t>Zastupitelstvo obcí</t>
  </si>
  <si>
    <t>Činnost místní správy</t>
  </si>
  <si>
    <t>Ostatní činnosti (rezerva)</t>
  </si>
  <si>
    <t>Ochrana obyvatelstva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</si>
  <si>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</si>
  <si>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</si>
  <si>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</si>
  <si>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</si>
  <si>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</si>
  <si>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</si>
  <si>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</si>
  <si>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nemovitosti</t>
  </si>
  <si>
    <t>Neinvestiční přijaté dotace ze SR</t>
  </si>
  <si>
    <t>Činnosti knihovnické</t>
  </si>
  <si>
    <t>Ostatní záležitosti sdělovacích prostředků (inzerát ve zpravodaji)</t>
  </si>
  <si>
    <t>Ostatní záležitosti kultury</t>
  </si>
  <si>
    <t>Bytové hospodářství (nájmy byty)</t>
  </si>
  <si>
    <t>Nebytové hospodářství (nájmy nebyty)</t>
  </si>
  <si>
    <t>Pohřebnictví</t>
  </si>
  <si>
    <t>Využívání a zneškodňování komunálního odpadu (EKO-KOM)</t>
  </si>
  <si>
    <t>Využívání a zneškodňování ostatního odpadu (ASEKOL)</t>
  </si>
  <si>
    <t>Úvěr povodně 2009 ze SFRB pro občany Kunína</t>
  </si>
  <si>
    <t>Obecné příjmy z finančních operací</t>
  </si>
  <si>
    <t>Splátky půjčených prostředků (SFRB povodně 2009 - občané)</t>
  </si>
  <si>
    <t>Činnosti knihovnické (předplatné, knihy, služby)</t>
  </si>
  <si>
    <t>Ostatní záležitosti kultury (SPOZ, kulturní akce)</t>
  </si>
  <si>
    <t xml:space="preserve">Veřejné osvětlení </t>
  </si>
  <si>
    <t>Komunální služby  (VPP)</t>
  </si>
  <si>
    <t>Požární ochrana - profesionální část (dar)</t>
  </si>
  <si>
    <t>Ostatní správa v oblasti hosp.opatření (úroky z úvěru SFRB)</t>
  </si>
  <si>
    <t>Pojištění majetku</t>
  </si>
  <si>
    <t>Sportovní zařízení v majetku obce (kurty)</t>
  </si>
  <si>
    <t>Silnice (úklid sněhu, posyp, opravy)</t>
  </si>
  <si>
    <t>Zpracovala: Cabadajová Zdeňka</t>
  </si>
  <si>
    <t>Převody vlastním fondům v rozpočtu (převod z ČNB)</t>
  </si>
  <si>
    <t>Ostatní záležitosti pozem. komunikací</t>
  </si>
  <si>
    <t>Zachování a obnova kulturních památek (svatby, drobné opravy)</t>
  </si>
  <si>
    <t>Sportovní zařízení v majetku obce (areál TJ, kurty- voda, trávník)</t>
  </si>
  <si>
    <t>Ostatní tělovýchovná činnost (příspěvek na činnost)</t>
  </si>
  <si>
    <t>Ostatní zájmová činnost (příspěvky spolkům)</t>
  </si>
  <si>
    <t xml:space="preserve">Pohřebnictví  </t>
  </si>
  <si>
    <t>Rozpočet obce Kunín na rok 2018</t>
  </si>
  <si>
    <t>NÁVRH</t>
  </si>
  <si>
    <t>Daň z příjmů fyzických osob placená plátci</t>
  </si>
  <si>
    <t>Daň z příjmů fyzických osob placená poplatníky</t>
  </si>
  <si>
    <t>Daň z příjmů fyzických osob vybíraná srážkou</t>
  </si>
  <si>
    <t>Příjmy z úhrad dobývání nerostů</t>
  </si>
  <si>
    <t>Daň z hazardních her</t>
  </si>
  <si>
    <t>Místní inženýrské sítě - pronájem plynárenského zařízení</t>
  </si>
  <si>
    <r>
      <t xml:space="preserve">Dotace z MSK - průtoková dotace Základní škola - </t>
    </r>
    <r>
      <rPr>
        <i/>
        <sz val="11"/>
        <color theme="1"/>
        <rFont val="Calibri"/>
        <family val="2"/>
        <charset val="238"/>
        <scheme val="minor"/>
      </rPr>
      <t>UZ: 33063</t>
    </r>
  </si>
  <si>
    <r>
      <t xml:space="preserve">Dotace z Úřadu práce na VPP - </t>
    </r>
    <r>
      <rPr>
        <i/>
        <sz val="11"/>
        <color theme="1"/>
        <rFont val="Calibri"/>
        <family val="2"/>
        <charset val="238"/>
        <scheme val="minor"/>
      </rPr>
      <t>UZ:13101</t>
    </r>
  </si>
  <si>
    <r>
      <t xml:space="preserve">Dotace z MSK - chodníky - </t>
    </r>
    <r>
      <rPr>
        <i/>
        <sz val="11"/>
        <color theme="1"/>
        <rFont val="Calibri"/>
        <family val="2"/>
        <charset val="238"/>
        <scheme val="minor"/>
      </rPr>
      <t>UZ:607</t>
    </r>
  </si>
  <si>
    <t>Bezpečnost silničního provozu</t>
  </si>
  <si>
    <t>Dopravní obslužnost</t>
  </si>
  <si>
    <t>Činnost registrovaných církví (příspěvek na činnost)</t>
  </si>
  <si>
    <t>Obecné příjmy a výdaje z finančních operací</t>
  </si>
  <si>
    <t>rozpočet 2017</t>
  </si>
  <si>
    <t>úpravný</t>
  </si>
  <si>
    <t>předpoklad</t>
  </si>
  <si>
    <t>k 31.12.2017</t>
  </si>
  <si>
    <t>návrh rozpočtu</t>
  </si>
  <si>
    <t>na rok 2018</t>
  </si>
  <si>
    <t>schválený</t>
  </si>
  <si>
    <t>Běžné výdaje celkem</t>
  </si>
  <si>
    <t>Územní plánování (územní studie pro zastavitelnou plochu)</t>
  </si>
  <si>
    <t>Ostatní finanční operace (platba DPH, daň z příjmů PO za obec)</t>
  </si>
  <si>
    <t>Kapitálové výdaje</t>
  </si>
  <si>
    <t>Financování celkem</t>
  </si>
  <si>
    <t>Zájmová činnost v kultuře (projetk - kino)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</si>
</sst>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b/>
      <i/>
      <sz val="11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4" xfId="0" applyFont="1" applyBorder="1"/>
    <xf numFmtId="3" fontId="1" fillId="0" borderId="0" xfId="0" applyNumberFormat="1" applyFont="1"/>
    <xf numFmtId="0" fontId="1" fillId="2" borderId="4" xfId="0" applyFont="1" applyFill="1" applyBorder="1"/>
    <xf numFmtId="3" fontId="1" fillId="0" borderId="0" xfId="0" applyNumberFormat="1" applyFont="1" applyAlignment="1">
      <alignment vertical="center"/>
    </xf>
    <xf numFmtId="0" fontId="1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3" fillId="0" borderId="0" xfId="0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/>
    <xf numFmtId="0" fontId="1" fillId="0" borderId="15" xfId="0" applyFont="1" applyBorder="1"/>
    <xf numFmtId="0" fontId="0" fillId="0" borderId="0" xfId="0" applyFont="1" applyAlignment="1">
      <alignment horizontal="center"/>
    </xf>
    <xf numFmtId="0" fontId="0" fillId="0" borderId="6" xfId="0" applyFont="1" applyBorder="1"/>
    <xf numFmtId="0" fontId="0" fillId="0" borderId="1" xfId="0" applyFont="1" applyBorder="1"/>
    <xf numFmtId="0" fontId="0" fillId="0" borderId="13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" xfId="0" applyFont="1" applyBorder="1"/>
    <xf numFmtId="0" fontId="1" fillId="0" borderId="18" xfId="0" applyFont="1" applyBorder="1"/>
    <xf numFmtId="0" fontId="1" fillId="0" borderId="20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8" xfId="0" applyFont="1" applyBorder="1"/>
    <xf numFmtId="0" fontId="0" fillId="0" borderId="12" xfId="0" applyFont="1" applyBorder="1"/>
    <xf numFmtId="0" fontId="0" fillId="0" borderId="9" xfId="0" applyFont="1" applyBorder="1"/>
    <xf numFmtId="0" fontId="5" fillId="0" borderId="3" xfId="0" applyFont="1" applyBorder="1"/>
    <xf numFmtId="0" fontId="0" fillId="0" borderId="1" xfId="0" applyFont="1" applyFill="1" applyBorder="1"/>
    <xf numFmtId="0" fontId="0" fillId="0" borderId="25" xfId="0" applyFont="1" applyBorder="1"/>
    <xf numFmtId="0" fontId="8" fillId="0" borderId="1" xfId="0" applyFont="1" applyFill="1" applyBorder="1"/>
    <xf numFmtId="0" fontId="0" fillId="0" borderId="32" xfId="0" applyFont="1" applyBorder="1"/>
    <xf numFmtId="4" fontId="5" fillId="0" borderId="4" xfId="0" applyNumberFormat="1" applyFont="1" applyBorder="1"/>
    <xf numFmtId="164" fontId="9" fillId="0" borderId="20" xfId="0" applyNumberFormat="1" applyFont="1" applyBorder="1"/>
    <xf numFmtId="165" fontId="0" fillId="0" borderId="25" xfId="0" applyNumberFormat="1" applyFont="1" applyBorder="1"/>
    <xf numFmtId="0" fontId="0" fillId="0" borderId="11" xfId="0" applyFont="1" applyFill="1" applyBorder="1"/>
    <xf numFmtId="0" fontId="0" fillId="0" borderId="24" xfId="0" applyFont="1" applyBorder="1"/>
    <xf numFmtId="0" fontId="0" fillId="0" borderId="26" xfId="0" applyFont="1" applyBorder="1"/>
    <xf numFmtId="164" fontId="5" fillId="0" borderId="5" xfId="0" applyNumberFormat="1" applyFont="1" applyBorder="1"/>
    <xf numFmtId="0" fontId="10" fillId="2" borderId="3" xfId="0" applyFont="1" applyFill="1" applyBorder="1"/>
    <xf numFmtId="4" fontId="11" fillId="2" borderId="5" xfId="0" applyNumberFormat="1" applyFont="1" applyFill="1" applyBorder="1"/>
    <xf numFmtId="4" fontId="11" fillId="2" borderId="20" xfId="0" applyNumberFormat="1" applyFont="1" applyFill="1" applyBorder="1"/>
    <xf numFmtId="164" fontId="11" fillId="2" borderId="14" xfId="0" applyNumberFormat="1" applyFont="1" applyFill="1" applyBorder="1"/>
    <xf numFmtId="0" fontId="0" fillId="0" borderId="11" xfId="0" applyNumberFormat="1" applyFont="1" applyBorder="1"/>
    <xf numFmtId="0" fontId="0" fillId="0" borderId="1" xfId="0" applyNumberFormat="1" applyFont="1" applyBorder="1"/>
    <xf numFmtId="0" fontId="0" fillId="0" borderId="1" xfId="0" applyNumberFormat="1" applyFont="1" applyFill="1" applyBorder="1"/>
    <xf numFmtId="0" fontId="0" fillId="0" borderId="13" xfId="0" applyNumberFormat="1" applyFont="1" applyBorder="1"/>
    <xf numFmtId="4" fontId="9" fillId="0" borderId="4" xfId="0" applyNumberFormat="1" applyFont="1" applyBorder="1"/>
    <xf numFmtId="0" fontId="10" fillId="0" borderId="33" xfId="0" applyFont="1" applyBorder="1"/>
    <xf numFmtId="0" fontId="10" fillId="0" borderId="0" xfId="0" applyFont="1"/>
    <xf numFmtId="4" fontId="5" fillId="0" borderId="14" xfId="0" applyNumberFormat="1" applyFont="1" applyBorder="1"/>
    <xf numFmtId="0" fontId="0" fillId="0" borderId="34" xfId="0" applyFont="1" applyBorder="1"/>
    <xf numFmtId="0" fontId="0" fillId="0" borderId="25" xfId="0" applyFont="1" applyFill="1" applyBorder="1"/>
    <xf numFmtId="4" fontId="9" fillId="0" borderId="18" xfId="0" applyNumberFormat="1" applyFont="1" applyBorder="1"/>
    <xf numFmtId="0" fontId="0" fillId="0" borderId="30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10" fillId="0" borderId="0" xfId="0" applyFont="1" applyBorder="1"/>
    <xf numFmtId="0" fontId="0" fillId="0" borderId="0" xfId="0" applyBorder="1"/>
    <xf numFmtId="0" fontId="1" fillId="0" borderId="5" xfId="0" applyFont="1" applyBorder="1"/>
    <xf numFmtId="0" fontId="0" fillId="0" borderId="35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0" xfId="0" applyFont="1" applyBorder="1"/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41" xfId="0" applyFont="1" applyBorder="1"/>
    <xf numFmtId="0" fontId="0" fillId="0" borderId="42" xfId="0" applyFont="1" applyBorder="1"/>
    <xf numFmtId="0" fontId="0" fillId="0" borderId="43" xfId="0" applyFont="1" applyBorder="1"/>
    <xf numFmtId="0" fontId="0" fillId="0" borderId="10" xfId="0" applyNumberFormat="1" applyFont="1" applyBorder="1"/>
    <xf numFmtId="0" fontId="0" fillId="0" borderId="8" xfId="0" applyNumberFormat="1" applyFont="1" applyBorder="1"/>
    <xf numFmtId="0" fontId="0" fillId="0" borderId="8" xfId="0" applyNumberFormat="1" applyFont="1" applyFill="1" applyBorder="1"/>
    <xf numFmtId="0" fontId="0" fillId="0" borderId="12" xfId="0" applyNumberFormat="1" applyFont="1" applyBorder="1"/>
    <xf numFmtId="0" fontId="0" fillId="0" borderId="39" xfId="0" applyFont="1" applyBorder="1" applyAlignment="1">
      <alignment horizontal="center"/>
    </xf>
    <xf numFmtId="4" fontId="5" fillId="0" borderId="0" xfId="0" applyNumberFormat="1" applyFont="1" applyBorder="1"/>
    <xf numFmtId="4" fontId="9" fillId="0" borderId="0" xfId="0" applyNumberFormat="1" applyFont="1" applyBorder="1"/>
    <xf numFmtId="0" fontId="0" fillId="0" borderId="17" xfId="0" applyFont="1" applyBorder="1"/>
    <xf numFmtId="0" fontId="0" fillId="0" borderId="16" xfId="0" applyFont="1" applyBorder="1"/>
    <xf numFmtId="0" fontId="0" fillId="0" borderId="10" xfId="0" applyFont="1" applyFill="1" applyBorder="1"/>
    <xf numFmtId="0" fontId="0" fillId="0" borderId="8" xfId="0" applyFont="1" applyFill="1" applyBorder="1"/>
    <xf numFmtId="0" fontId="8" fillId="0" borderId="8" xfId="0" applyFont="1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0" fillId="0" borderId="1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5" fillId="0" borderId="0" xfId="0" applyFont="1" applyBorder="1"/>
    <xf numFmtId="164" fontId="5" fillId="0" borderId="0" xfId="0" applyNumberFormat="1" applyFont="1" applyBorder="1"/>
    <xf numFmtId="0" fontId="0" fillId="0" borderId="4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5" fillId="0" borderId="5" xfId="0" applyNumberFormat="1" applyFont="1" applyBorder="1"/>
    <xf numFmtId="164" fontId="11" fillId="2" borderId="5" xfId="0" applyNumberFormat="1" applyFont="1" applyFill="1" applyBorder="1"/>
    <xf numFmtId="0" fontId="0" fillId="0" borderId="44" xfId="0" applyNumberFormat="1" applyFont="1" applyBorder="1"/>
    <xf numFmtId="0" fontId="0" fillId="0" borderId="40" xfId="0" applyNumberFormat="1" applyFont="1" applyBorder="1"/>
    <xf numFmtId="0" fontId="0" fillId="0" borderId="45" xfId="0" applyFont="1" applyBorder="1"/>
    <xf numFmtId="4" fontId="5" fillId="0" borderId="3" xfId="0" applyNumberFormat="1" applyFont="1" applyBorder="1"/>
    <xf numFmtId="0" fontId="0" fillId="0" borderId="15" xfId="0" applyFont="1" applyBorder="1"/>
    <xf numFmtId="4" fontId="5" fillId="0" borderId="33" xfId="0" applyNumberFormat="1" applyFont="1" applyBorder="1"/>
    <xf numFmtId="0" fontId="1" fillId="2" borderId="15" xfId="0" applyFont="1" applyFill="1" applyBorder="1"/>
    <xf numFmtId="4" fontId="11" fillId="2" borderId="14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8" workbookViewId="0">
      <selection activeCell="D52" sqref="D52"/>
    </sheetView>
  </sheetViews>
  <sheetFormatPr defaultRowHeight="14.4" x14ac:dyDescent="0.3"/>
  <cols>
    <col min="1" max="1" width="5.6640625" customWidth="1"/>
    <col min="2" max="2" width="6.6640625" customWidth="1"/>
    <col min="3" max="3" width="55.77734375" customWidth="1"/>
    <col min="4" max="6" width="12.77734375" customWidth="1"/>
    <col min="7" max="7" width="13.77734375" customWidth="1"/>
    <col min="8" max="8" width="9.88671875" customWidth="1"/>
  </cols>
  <sheetData>
    <row r="1" spans="1:12" ht="18" x14ac:dyDescent="0.35">
      <c r="A1" s="106" t="s">
        <v>66</v>
      </c>
      <c r="B1" s="106"/>
      <c r="C1" s="106"/>
      <c r="D1" s="106"/>
      <c r="E1" s="106"/>
      <c r="F1" s="106"/>
      <c r="G1" s="106"/>
      <c r="H1" s="16"/>
      <c r="I1" s="16"/>
      <c r="J1" s="16"/>
      <c r="K1" s="16"/>
      <c r="L1" s="16"/>
    </row>
    <row r="2" spans="1:12" ht="15.6" x14ac:dyDescent="0.3">
      <c r="A2" s="107" t="s">
        <v>65</v>
      </c>
      <c r="B2" s="107"/>
      <c r="C2" s="107"/>
      <c r="D2" s="107"/>
      <c r="E2" s="107"/>
      <c r="F2" s="107"/>
      <c r="G2" s="107"/>
      <c r="H2" s="17"/>
      <c r="I2" s="17"/>
      <c r="J2" s="17"/>
      <c r="K2" s="17"/>
      <c r="L2" s="17"/>
    </row>
    <row r="3" spans="1:12" ht="14.4" customHeight="1" thickBot="1" x14ac:dyDescent="0.35">
      <c r="A3" s="15"/>
      <c r="B3" s="15"/>
      <c r="C3" s="15"/>
      <c r="D3" s="15"/>
      <c r="E3" s="19"/>
      <c r="F3" s="19"/>
      <c r="G3" s="15"/>
    </row>
    <row r="4" spans="1:12" ht="14.4" customHeight="1" x14ac:dyDescent="0.3">
      <c r="A4" s="79" t="s">
        <v>0</v>
      </c>
      <c r="B4" s="15"/>
      <c r="C4" s="15"/>
      <c r="D4" s="25" t="s">
        <v>86</v>
      </c>
      <c r="E4" s="27" t="s">
        <v>81</v>
      </c>
      <c r="F4" s="29" t="s">
        <v>82</v>
      </c>
      <c r="G4" s="30" t="s">
        <v>84</v>
      </c>
    </row>
    <row r="5" spans="1:12" ht="16.2" thickBot="1" x14ac:dyDescent="0.35">
      <c r="B5" s="108"/>
      <c r="C5" s="108"/>
      <c r="D5" s="26" t="s">
        <v>80</v>
      </c>
      <c r="E5" s="28" t="s">
        <v>80</v>
      </c>
      <c r="F5" s="31" t="s">
        <v>83</v>
      </c>
      <c r="G5" s="32" t="s">
        <v>85</v>
      </c>
    </row>
    <row r="6" spans="1:12" ht="13.95" customHeight="1" thickBot="1" x14ac:dyDescent="0.35">
      <c r="A6" s="23" t="s">
        <v>1</v>
      </c>
      <c r="B6" s="24" t="s">
        <v>2</v>
      </c>
      <c r="C6" s="81"/>
      <c r="D6" s="33" t="s">
        <v>13</v>
      </c>
      <c r="E6" s="34" t="s">
        <v>13</v>
      </c>
      <c r="F6" s="34" t="s">
        <v>13</v>
      </c>
      <c r="G6" s="35" t="s">
        <v>13</v>
      </c>
    </row>
    <row r="7" spans="1:12" ht="13.95" customHeight="1" x14ac:dyDescent="0.3">
      <c r="A7" s="8"/>
      <c r="B7" s="20">
        <v>1111</v>
      </c>
      <c r="C7" s="90" t="s">
        <v>67</v>
      </c>
      <c r="D7" s="102">
        <v>4200</v>
      </c>
      <c r="E7" s="52">
        <v>4200</v>
      </c>
      <c r="F7" s="52">
        <v>4650</v>
      </c>
      <c r="G7" s="53">
        <v>4600</v>
      </c>
      <c r="H7" s="5"/>
    </row>
    <row r="8" spans="1:12" ht="13.95" customHeight="1" x14ac:dyDescent="0.3">
      <c r="A8" s="9"/>
      <c r="B8" s="21">
        <v>1112</v>
      </c>
      <c r="C8" s="91" t="s">
        <v>68</v>
      </c>
      <c r="D8" s="103">
        <v>100</v>
      </c>
      <c r="E8" s="45">
        <v>100</v>
      </c>
      <c r="F8" s="45">
        <v>155</v>
      </c>
      <c r="G8" s="46">
        <v>100</v>
      </c>
      <c r="H8" s="5"/>
    </row>
    <row r="9" spans="1:12" ht="13.95" customHeight="1" x14ac:dyDescent="0.3">
      <c r="A9" s="9"/>
      <c r="B9" s="21">
        <v>1113</v>
      </c>
      <c r="C9" s="91" t="s">
        <v>69</v>
      </c>
      <c r="D9" s="103">
        <v>450</v>
      </c>
      <c r="E9" s="45">
        <v>450</v>
      </c>
      <c r="F9" s="45">
        <v>453</v>
      </c>
      <c r="G9" s="46">
        <v>450</v>
      </c>
      <c r="H9" s="5"/>
      <c r="I9">
        <f>SUM(G7:G12)</f>
        <v>20500</v>
      </c>
    </row>
    <row r="10" spans="1:12" ht="13.95" customHeight="1" x14ac:dyDescent="0.3">
      <c r="A10" s="9"/>
      <c r="B10" s="21">
        <v>1121</v>
      </c>
      <c r="C10" s="91" t="s">
        <v>28</v>
      </c>
      <c r="D10" s="103">
        <v>4600</v>
      </c>
      <c r="E10" s="45">
        <v>4600</v>
      </c>
      <c r="F10" s="45">
        <v>4850</v>
      </c>
      <c r="G10" s="46">
        <v>4750</v>
      </c>
      <c r="H10" s="3"/>
    </row>
    <row r="11" spans="1:12" ht="13.95" customHeight="1" x14ac:dyDescent="0.3">
      <c r="A11" s="9"/>
      <c r="B11" s="21">
        <v>1122</v>
      </c>
      <c r="C11" s="91" t="s">
        <v>29</v>
      </c>
      <c r="D11" s="41">
        <v>400</v>
      </c>
      <c r="E11" s="21">
        <v>675</v>
      </c>
      <c r="F11" s="21">
        <v>675</v>
      </c>
      <c r="G11" s="46">
        <v>600</v>
      </c>
      <c r="H11" s="3"/>
    </row>
    <row r="12" spans="1:12" ht="13.95" customHeight="1" x14ac:dyDescent="0.3">
      <c r="A12" s="9"/>
      <c r="B12" s="21">
        <v>1211</v>
      </c>
      <c r="C12" s="91" t="s">
        <v>30</v>
      </c>
      <c r="D12" s="103">
        <v>9000</v>
      </c>
      <c r="E12" s="45">
        <v>9000</v>
      </c>
      <c r="F12" s="45">
        <v>9900</v>
      </c>
      <c r="G12" s="46">
        <v>10000</v>
      </c>
      <c r="H12" s="3"/>
    </row>
    <row r="13" spans="1:12" ht="13.95" customHeight="1" x14ac:dyDescent="0.3">
      <c r="A13" s="9"/>
      <c r="B13" s="21">
        <v>1340</v>
      </c>
      <c r="C13" s="91" t="s">
        <v>31</v>
      </c>
      <c r="D13" s="41">
        <v>920</v>
      </c>
      <c r="E13" s="21">
        <v>920</v>
      </c>
      <c r="F13" s="21">
        <v>990</v>
      </c>
      <c r="G13" s="46">
        <v>950</v>
      </c>
    </row>
    <row r="14" spans="1:12" ht="13.95" customHeight="1" x14ac:dyDescent="0.3">
      <c r="A14" s="9"/>
      <c r="B14" s="21">
        <v>1341</v>
      </c>
      <c r="C14" s="91" t="s">
        <v>32</v>
      </c>
      <c r="D14" s="41">
        <v>37</v>
      </c>
      <c r="E14" s="21">
        <v>37</v>
      </c>
      <c r="F14" s="21">
        <v>37</v>
      </c>
      <c r="G14" s="46">
        <v>37</v>
      </c>
    </row>
    <row r="15" spans="1:12" ht="13.95" customHeight="1" x14ac:dyDescent="0.3">
      <c r="A15" s="9"/>
      <c r="B15" s="21">
        <v>1343</v>
      </c>
      <c r="C15" s="91" t="s">
        <v>33</v>
      </c>
      <c r="D15" s="41">
        <v>20</v>
      </c>
      <c r="E15" s="21">
        <v>20</v>
      </c>
      <c r="F15" s="21">
        <v>7</v>
      </c>
      <c r="G15" s="46">
        <v>10</v>
      </c>
    </row>
    <row r="16" spans="1:12" ht="13.95" customHeight="1" x14ac:dyDescent="0.3">
      <c r="A16" s="9"/>
      <c r="B16" s="21">
        <v>1356</v>
      </c>
      <c r="C16" s="91" t="s">
        <v>70</v>
      </c>
      <c r="D16" s="41"/>
      <c r="E16" s="21">
        <v>158</v>
      </c>
      <c r="F16" s="21">
        <v>158</v>
      </c>
      <c r="G16" s="46">
        <v>100</v>
      </c>
    </row>
    <row r="17" spans="1:7" ht="13.95" customHeight="1" x14ac:dyDescent="0.3">
      <c r="A17" s="9"/>
      <c r="B17" s="21">
        <v>1361</v>
      </c>
      <c r="C17" s="91" t="s">
        <v>34</v>
      </c>
      <c r="D17" s="41">
        <v>25</v>
      </c>
      <c r="E17" s="21">
        <v>25</v>
      </c>
      <c r="F17" s="21">
        <v>24</v>
      </c>
      <c r="G17" s="46">
        <v>25</v>
      </c>
    </row>
    <row r="18" spans="1:7" ht="13.95" customHeight="1" x14ac:dyDescent="0.3">
      <c r="A18" s="9"/>
      <c r="B18" s="21">
        <v>1381</v>
      </c>
      <c r="C18" s="91" t="s">
        <v>71</v>
      </c>
      <c r="D18" s="41">
        <v>90</v>
      </c>
      <c r="E18" s="21">
        <v>90</v>
      </c>
      <c r="F18" s="21">
        <v>99</v>
      </c>
      <c r="G18" s="46">
        <v>80</v>
      </c>
    </row>
    <row r="19" spans="1:7" ht="13.95" customHeight="1" x14ac:dyDescent="0.3">
      <c r="A19" s="9"/>
      <c r="B19" s="21">
        <v>1511</v>
      </c>
      <c r="C19" s="91" t="s">
        <v>35</v>
      </c>
      <c r="D19" s="41">
        <v>1800</v>
      </c>
      <c r="E19" s="21">
        <v>1800</v>
      </c>
      <c r="F19" s="21">
        <v>1750</v>
      </c>
      <c r="G19" s="46">
        <v>1800</v>
      </c>
    </row>
    <row r="20" spans="1:7" ht="13.95" customHeight="1" x14ac:dyDescent="0.3">
      <c r="A20" s="9"/>
      <c r="B20" s="21">
        <v>2460</v>
      </c>
      <c r="C20" s="91" t="s">
        <v>47</v>
      </c>
      <c r="D20" s="41">
        <v>200</v>
      </c>
      <c r="E20" s="21">
        <v>200</v>
      </c>
      <c r="F20" s="21">
        <v>162</v>
      </c>
      <c r="G20" s="46">
        <v>160</v>
      </c>
    </row>
    <row r="21" spans="1:7" ht="13.95" customHeight="1" x14ac:dyDescent="0.3">
      <c r="A21" s="9"/>
      <c r="B21" s="21">
        <v>4112</v>
      </c>
      <c r="C21" s="91" t="s">
        <v>36</v>
      </c>
      <c r="D21" s="104">
        <v>408.9</v>
      </c>
      <c r="E21" s="47">
        <v>408.9</v>
      </c>
      <c r="F21" s="47">
        <v>408.9</v>
      </c>
      <c r="G21" s="46">
        <v>428.2</v>
      </c>
    </row>
    <row r="22" spans="1:7" ht="13.95" customHeight="1" x14ac:dyDescent="0.3">
      <c r="A22" s="9"/>
      <c r="B22" s="21">
        <v>4116</v>
      </c>
      <c r="C22" s="110" t="s">
        <v>73</v>
      </c>
      <c r="D22" s="104"/>
      <c r="E22" s="47">
        <v>610.74</v>
      </c>
      <c r="F22" s="47">
        <v>610.74</v>
      </c>
      <c r="G22" s="46">
        <v>407.161</v>
      </c>
    </row>
    <row r="23" spans="1:7" ht="13.95" customHeight="1" x14ac:dyDescent="0.3">
      <c r="A23" s="9"/>
      <c r="B23" s="21">
        <v>4116</v>
      </c>
      <c r="C23" s="110" t="s">
        <v>74</v>
      </c>
      <c r="D23" s="104">
        <v>400</v>
      </c>
      <c r="E23" s="47">
        <v>700</v>
      </c>
      <c r="F23" s="47">
        <v>850</v>
      </c>
      <c r="G23" s="46">
        <v>600</v>
      </c>
    </row>
    <row r="24" spans="1:7" ht="13.95" customHeight="1" thickBot="1" x14ac:dyDescent="0.35">
      <c r="A24" s="10"/>
      <c r="B24" s="36">
        <v>4116</v>
      </c>
      <c r="C24" s="109" t="s">
        <v>75</v>
      </c>
      <c r="D24" s="42"/>
      <c r="E24" s="22">
        <v>240</v>
      </c>
      <c r="F24" s="22">
        <v>240</v>
      </c>
      <c r="G24" s="54">
        <v>60</v>
      </c>
    </row>
    <row r="25" spans="1:7" ht="16.2" thickBot="1" x14ac:dyDescent="0.35">
      <c r="A25" s="44" t="s">
        <v>4</v>
      </c>
      <c r="B25" s="11"/>
      <c r="C25" s="11"/>
      <c r="D25" s="49">
        <f>SUM(D7:D24)</f>
        <v>22650.9</v>
      </c>
      <c r="E25" s="49">
        <f>SUM(E7:E24)</f>
        <v>24234.640000000003</v>
      </c>
      <c r="F25" s="49">
        <f>SUM(F7:F24)</f>
        <v>26019.640000000003</v>
      </c>
      <c r="G25" s="50">
        <f>SUM(G7:G24)</f>
        <v>25157.361000000001</v>
      </c>
    </row>
    <row r="26" spans="1:7" ht="15.6" x14ac:dyDescent="0.3">
      <c r="A26" s="1"/>
      <c r="B26" s="1"/>
      <c r="C26" s="1"/>
      <c r="D26" s="1"/>
      <c r="E26" s="1"/>
      <c r="F26" s="1"/>
      <c r="G26" s="1"/>
    </row>
    <row r="27" spans="1:7" ht="15.6" x14ac:dyDescent="0.3">
      <c r="A27" s="1"/>
      <c r="B27" s="1"/>
      <c r="C27" s="1"/>
      <c r="D27" s="1"/>
      <c r="E27" s="1"/>
      <c r="F27" s="1"/>
      <c r="G27" s="1"/>
    </row>
    <row r="28" spans="1:7" ht="15.6" x14ac:dyDescent="0.3">
      <c r="A28" s="1"/>
      <c r="B28" s="1"/>
      <c r="C28" s="1"/>
      <c r="D28" s="1"/>
      <c r="E28" s="1"/>
      <c r="F28" s="1"/>
      <c r="G28" s="1"/>
    </row>
    <row r="29" spans="1:7" ht="15.6" x14ac:dyDescent="0.3">
      <c r="A29" s="1"/>
      <c r="B29" s="1"/>
      <c r="C29" s="1"/>
      <c r="D29" s="1"/>
      <c r="E29" s="1"/>
      <c r="F29" s="1"/>
      <c r="G29" s="1"/>
    </row>
    <row r="30" spans="1:7" ht="16.2" thickBot="1" x14ac:dyDescent="0.35">
      <c r="A30" s="1"/>
      <c r="B30" s="1"/>
      <c r="C30" s="1"/>
      <c r="D30" s="1"/>
      <c r="E30" s="1"/>
      <c r="F30" s="1"/>
      <c r="G30" s="1"/>
    </row>
    <row r="31" spans="1:7" ht="15.6" x14ac:dyDescent="0.3">
      <c r="A31" s="1"/>
      <c r="B31" s="1"/>
      <c r="C31" s="1"/>
      <c r="D31" s="25" t="s">
        <v>86</v>
      </c>
      <c r="E31" s="27" t="s">
        <v>81</v>
      </c>
      <c r="F31" s="29" t="s">
        <v>82</v>
      </c>
      <c r="G31" s="30" t="s">
        <v>84</v>
      </c>
    </row>
    <row r="32" spans="1:7" ht="16.2" thickBot="1" x14ac:dyDescent="0.35">
      <c r="A32" s="1"/>
      <c r="B32" s="1"/>
      <c r="C32" s="1"/>
      <c r="D32" s="26" t="s">
        <v>80</v>
      </c>
      <c r="E32" s="28" t="s">
        <v>80</v>
      </c>
      <c r="F32" s="31" t="s">
        <v>83</v>
      </c>
      <c r="G32" s="32" t="s">
        <v>85</v>
      </c>
    </row>
    <row r="33" spans="1:7" ht="16.2" thickBot="1" x14ac:dyDescent="0.35">
      <c r="A33" s="65" t="s">
        <v>3</v>
      </c>
      <c r="B33" s="37"/>
      <c r="C33" s="38"/>
      <c r="D33" s="33" t="s">
        <v>13</v>
      </c>
      <c r="E33" s="34" t="s">
        <v>13</v>
      </c>
      <c r="F33" s="34" t="s">
        <v>13</v>
      </c>
      <c r="G33" s="35" t="s">
        <v>13</v>
      </c>
    </row>
    <row r="34" spans="1:7" ht="13.95" customHeight="1" x14ac:dyDescent="0.3">
      <c r="A34" s="39">
        <v>2321</v>
      </c>
      <c r="B34" s="40" t="s">
        <v>14</v>
      </c>
      <c r="C34" s="100"/>
      <c r="D34" s="102">
        <v>1500</v>
      </c>
      <c r="E34" s="52">
        <v>1500</v>
      </c>
      <c r="F34" s="52">
        <v>1550</v>
      </c>
      <c r="G34" s="53">
        <v>1500</v>
      </c>
    </row>
    <row r="35" spans="1:7" ht="13.95" customHeight="1" x14ac:dyDescent="0.3">
      <c r="A35" s="41">
        <v>3314</v>
      </c>
      <c r="B35" s="21" t="s">
        <v>37</v>
      </c>
      <c r="C35" s="91"/>
      <c r="D35" s="41">
        <v>7</v>
      </c>
      <c r="E35" s="21">
        <v>7</v>
      </c>
      <c r="F35" s="21">
        <v>3.5</v>
      </c>
      <c r="G35" s="46">
        <v>5</v>
      </c>
    </row>
    <row r="36" spans="1:7" ht="13.95" customHeight="1" x14ac:dyDescent="0.3">
      <c r="A36" s="41">
        <v>3322</v>
      </c>
      <c r="B36" s="21" t="s">
        <v>15</v>
      </c>
      <c r="C36" s="91"/>
      <c r="D36" s="41">
        <v>150</v>
      </c>
      <c r="E36" s="21">
        <v>150</v>
      </c>
      <c r="F36" s="21">
        <v>140</v>
      </c>
      <c r="G36" s="46">
        <v>150</v>
      </c>
    </row>
    <row r="37" spans="1:7" ht="13.95" customHeight="1" x14ac:dyDescent="0.3">
      <c r="A37" s="41">
        <v>3349</v>
      </c>
      <c r="B37" s="21" t="s">
        <v>38</v>
      </c>
      <c r="C37" s="91"/>
      <c r="D37" s="41">
        <v>10</v>
      </c>
      <c r="E37" s="21">
        <v>10</v>
      </c>
      <c r="F37" s="21">
        <v>20</v>
      </c>
      <c r="G37" s="46">
        <v>15</v>
      </c>
    </row>
    <row r="38" spans="1:7" ht="13.95" customHeight="1" x14ac:dyDescent="0.3">
      <c r="A38" s="41">
        <v>3399</v>
      </c>
      <c r="B38" s="21" t="s">
        <v>39</v>
      </c>
      <c r="C38" s="91"/>
      <c r="D38" s="41">
        <v>150</v>
      </c>
      <c r="E38" s="21">
        <v>150</v>
      </c>
      <c r="F38" s="21">
        <v>168</v>
      </c>
      <c r="G38" s="46">
        <v>150</v>
      </c>
    </row>
    <row r="39" spans="1:7" ht="13.95" customHeight="1" x14ac:dyDescent="0.3">
      <c r="A39" s="41">
        <v>3412</v>
      </c>
      <c r="B39" s="21" t="s">
        <v>55</v>
      </c>
      <c r="C39" s="91"/>
      <c r="D39" s="41">
        <v>50</v>
      </c>
      <c r="E39" s="21">
        <v>50</v>
      </c>
      <c r="F39" s="21">
        <v>59</v>
      </c>
      <c r="G39" s="46">
        <v>50</v>
      </c>
    </row>
    <row r="40" spans="1:7" ht="13.95" customHeight="1" x14ac:dyDescent="0.3">
      <c r="A40" s="41">
        <v>3612</v>
      </c>
      <c r="B40" s="21" t="s">
        <v>40</v>
      </c>
      <c r="C40" s="91"/>
      <c r="D40" s="41">
        <v>1000</v>
      </c>
      <c r="E40" s="21">
        <v>1000</v>
      </c>
      <c r="F40" s="21">
        <v>1050</v>
      </c>
      <c r="G40" s="46">
        <v>1000</v>
      </c>
    </row>
    <row r="41" spans="1:7" ht="13.95" customHeight="1" x14ac:dyDescent="0.3">
      <c r="A41" s="41">
        <v>3613</v>
      </c>
      <c r="B41" s="21" t="s">
        <v>41</v>
      </c>
      <c r="C41" s="91"/>
      <c r="D41" s="41">
        <v>600</v>
      </c>
      <c r="E41" s="21">
        <v>600</v>
      </c>
      <c r="F41" s="21">
        <v>650</v>
      </c>
      <c r="G41" s="46">
        <v>400</v>
      </c>
    </row>
    <row r="42" spans="1:7" ht="13.95" customHeight="1" x14ac:dyDescent="0.3">
      <c r="A42" s="41">
        <v>3632</v>
      </c>
      <c r="B42" s="21" t="s">
        <v>42</v>
      </c>
      <c r="C42" s="91"/>
      <c r="D42" s="41">
        <v>5</v>
      </c>
      <c r="E42" s="21">
        <v>5</v>
      </c>
      <c r="F42" s="21">
        <v>2</v>
      </c>
      <c r="G42" s="46">
        <v>10</v>
      </c>
    </row>
    <row r="43" spans="1:7" ht="13.95" customHeight="1" x14ac:dyDescent="0.3">
      <c r="A43" s="41">
        <v>3633</v>
      </c>
      <c r="B43" s="21" t="s">
        <v>72</v>
      </c>
      <c r="C43" s="91"/>
      <c r="D43" s="41"/>
      <c r="E43" s="21">
        <v>8.8000000000000007</v>
      </c>
      <c r="F43" s="21">
        <v>8.8000000000000007</v>
      </c>
      <c r="G43" s="46">
        <v>8.8000000000000007</v>
      </c>
    </row>
    <row r="44" spans="1:7" ht="13.95" customHeight="1" x14ac:dyDescent="0.3">
      <c r="A44" s="41">
        <v>3725</v>
      </c>
      <c r="B44" s="21" t="s">
        <v>43</v>
      </c>
      <c r="C44" s="91"/>
      <c r="D44" s="41">
        <v>250</v>
      </c>
      <c r="E44" s="21">
        <v>250</v>
      </c>
      <c r="F44" s="21">
        <v>300.5</v>
      </c>
      <c r="G44" s="46">
        <v>300</v>
      </c>
    </row>
    <row r="45" spans="1:7" ht="13.95" customHeight="1" x14ac:dyDescent="0.3">
      <c r="A45" s="41">
        <v>3726</v>
      </c>
      <c r="B45" s="21" t="s">
        <v>44</v>
      </c>
      <c r="C45" s="91"/>
      <c r="D45" s="41">
        <v>10</v>
      </c>
      <c r="E45" s="21">
        <v>10</v>
      </c>
      <c r="F45" s="21">
        <v>10.5</v>
      </c>
      <c r="G45" s="46">
        <v>10</v>
      </c>
    </row>
    <row r="46" spans="1:7" ht="13.95" customHeight="1" x14ac:dyDescent="0.3">
      <c r="A46" s="41">
        <v>5269</v>
      </c>
      <c r="B46" s="21" t="s">
        <v>45</v>
      </c>
      <c r="C46" s="91"/>
      <c r="D46" s="41">
        <v>10</v>
      </c>
      <c r="E46" s="21">
        <v>10</v>
      </c>
      <c r="F46" s="21">
        <v>2</v>
      </c>
      <c r="G46" s="46">
        <v>1</v>
      </c>
    </row>
    <row r="47" spans="1:7" ht="13.95" customHeight="1" x14ac:dyDescent="0.3">
      <c r="A47" s="41">
        <v>6171</v>
      </c>
      <c r="B47" s="21" t="s">
        <v>25</v>
      </c>
      <c r="C47" s="91"/>
      <c r="D47" s="41">
        <v>100</v>
      </c>
      <c r="E47" s="21">
        <v>100</v>
      </c>
      <c r="F47" s="21">
        <v>95</v>
      </c>
      <c r="G47" s="46">
        <v>100</v>
      </c>
    </row>
    <row r="48" spans="1:7" ht="13.95" customHeight="1" x14ac:dyDescent="0.3">
      <c r="A48" s="43">
        <v>6310</v>
      </c>
      <c r="B48" s="36" t="s">
        <v>46</v>
      </c>
      <c r="C48" s="101"/>
      <c r="D48" s="43">
        <v>30</v>
      </c>
      <c r="E48" s="36">
        <v>30</v>
      </c>
      <c r="F48" s="36">
        <v>16</v>
      </c>
      <c r="G48" s="48">
        <v>20</v>
      </c>
    </row>
    <row r="49" spans="1:7" ht="13.95" customHeight="1" thickBot="1" x14ac:dyDescent="0.35">
      <c r="A49" s="42">
        <v>6330</v>
      </c>
      <c r="B49" s="36" t="s">
        <v>58</v>
      </c>
      <c r="C49" s="92"/>
      <c r="D49" s="42">
        <v>409</v>
      </c>
      <c r="E49" s="22">
        <v>1909</v>
      </c>
      <c r="F49" s="22">
        <v>3000</v>
      </c>
      <c r="G49" s="54">
        <v>2000</v>
      </c>
    </row>
    <row r="50" spans="1:7" ht="16.2" thickBot="1" x14ac:dyDescent="0.35">
      <c r="A50" s="44" t="s">
        <v>5</v>
      </c>
      <c r="B50" s="2"/>
      <c r="C50" s="2"/>
      <c r="D50" s="49">
        <f>SUM(D34:D49)</f>
        <v>4281</v>
      </c>
      <c r="E50" s="49">
        <f>SUM(E34:E49)</f>
        <v>5789.8</v>
      </c>
      <c r="F50" s="49">
        <f>SUM(F34:F49)</f>
        <v>7075.3</v>
      </c>
      <c r="G50" s="55">
        <f>SUM(G34:G49)</f>
        <v>5719.8</v>
      </c>
    </row>
    <row r="51" spans="1:7" ht="16.2" thickBot="1" x14ac:dyDescent="0.35">
      <c r="A51" s="1"/>
      <c r="B51" s="1"/>
      <c r="C51" s="1"/>
      <c r="D51" s="1"/>
      <c r="E51" s="1"/>
      <c r="F51" s="1"/>
      <c r="G51" s="1"/>
    </row>
    <row r="52" spans="1:7" ht="16.2" thickBot="1" x14ac:dyDescent="0.35">
      <c r="A52" s="56" t="s">
        <v>6</v>
      </c>
      <c r="B52" s="4"/>
      <c r="C52" s="4"/>
      <c r="D52" s="57">
        <f>SUM(D25,D50)</f>
        <v>26931.9</v>
      </c>
      <c r="E52" s="58">
        <f>SUM(E25,E50)</f>
        <v>30024.440000000002</v>
      </c>
      <c r="F52" s="58">
        <f>SUM(F25,F50)</f>
        <v>33094.94</v>
      </c>
      <c r="G52" s="59">
        <f>SUM(G25,G50)</f>
        <v>30877.161</v>
      </c>
    </row>
    <row r="54" spans="1:7" x14ac:dyDescent="0.3">
      <c r="A54" s="105"/>
      <c r="B54" s="105"/>
      <c r="C54" s="105"/>
      <c r="D54" s="105"/>
      <c r="E54" s="105"/>
      <c r="F54" s="105"/>
      <c r="G54" s="105"/>
    </row>
  </sheetData>
  <mergeCells count="3">
    <mergeCell ref="A54:G54"/>
    <mergeCell ref="A1:G1"/>
    <mergeCell ref="A2:G2"/>
  </mergeCells>
  <pageMargins left="0.98425196850393704" right="0.98425196850393704" top="0.98425196850393704" bottom="0.984251968503937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1" workbookViewId="0">
      <selection activeCell="B57" sqref="B57"/>
    </sheetView>
  </sheetViews>
  <sheetFormatPr defaultRowHeight="14.4" x14ac:dyDescent="0.3"/>
  <cols>
    <col min="1" max="1" width="6.6640625" customWidth="1"/>
    <col min="2" max="2" width="60.77734375" customWidth="1"/>
    <col min="3" max="5" width="12.77734375" customWidth="1"/>
    <col min="6" max="6" width="13.77734375" customWidth="1"/>
  </cols>
  <sheetData>
    <row r="1" spans="1:6" ht="15" x14ac:dyDescent="0.3">
      <c r="A1" s="79" t="s">
        <v>7</v>
      </c>
      <c r="B1" s="80"/>
      <c r="C1" s="71" t="s">
        <v>86</v>
      </c>
      <c r="D1" s="72" t="s">
        <v>81</v>
      </c>
      <c r="E1" s="73" t="s">
        <v>82</v>
      </c>
      <c r="F1" s="74" t="s">
        <v>84</v>
      </c>
    </row>
    <row r="2" spans="1:6" ht="15" thickBot="1" x14ac:dyDescent="0.35">
      <c r="B2" s="80"/>
      <c r="C2" s="82" t="s">
        <v>80</v>
      </c>
      <c r="D2" s="83" t="s">
        <v>80</v>
      </c>
      <c r="E2" s="84" t="s">
        <v>83</v>
      </c>
      <c r="F2" s="85" t="s">
        <v>85</v>
      </c>
    </row>
    <row r="3" spans="1:6" ht="13.95" customHeight="1" thickBot="1" x14ac:dyDescent="0.35">
      <c r="A3" s="7" t="s">
        <v>1</v>
      </c>
      <c r="B3" s="18"/>
      <c r="C3" s="87" t="s">
        <v>13</v>
      </c>
      <c r="D3" s="88" t="s">
        <v>13</v>
      </c>
      <c r="E3" s="88" t="s">
        <v>13</v>
      </c>
      <c r="F3" s="89" t="s">
        <v>13</v>
      </c>
    </row>
    <row r="4" spans="1:6" ht="13.95" customHeight="1" x14ac:dyDescent="0.3">
      <c r="A4" s="113">
        <v>2212</v>
      </c>
      <c r="B4" s="100" t="s">
        <v>56</v>
      </c>
      <c r="C4" s="93">
        <v>200</v>
      </c>
      <c r="D4" s="60">
        <v>250</v>
      </c>
      <c r="E4" s="60">
        <v>245</v>
      </c>
      <c r="F4" s="53">
        <v>200</v>
      </c>
    </row>
    <row r="5" spans="1:6" ht="13.95" customHeight="1" x14ac:dyDescent="0.3">
      <c r="A5" s="97">
        <v>2219</v>
      </c>
      <c r="B5" s="91" t="s">
        <v>59</v>
      </c>
      <c r="C5" s="94">
        <v>50</v>
      </c>
      <c r="D5" s="61">
        <v>5922</v>
      </c>
      <c r="E5" s="61">
        <v>5920</v>
      </c>
      <c r="F5" s="46">
        <v>50</v>
      </c>
    </row>
    <row r="6" spans="1:6" ht="13.95" customHeight="1" x14ac:dyDescent="0.3">
      <c r="A6" s="97">
        <v>2223</v>
      </c>
      <c r="B6" s="91" t="s">
        <v>76</v>
      </c>
      <c r="C6" s="94"/>
      <c r="D6" s="61">
        <v>6900</v>
      </c>
      <c r="E6" s="61">
        <v>6900</v>
      </c>
      <c r="F6" s="69"/>
    </row>
    <row r="7" spans="1:6" ht="13.95" customHeight="1" x14ac:dyDescent="0.3">
      <c r="A7" s="97">
        <v>2292</v>
      </c>
      <c r="B7" s="91" t="s">
        <v>77</v>
      </c>
      <c r="C7" s="94"/>
      <c r="D7" s="61">
        <v>98.6</v>
      </c>
      <c r="E7" s="61">
        <v>98.6</v>
      </c>
      <c r="F7" s="46">
        <v>99.6</v>
      </c>
    </row>
    <row r="8" spans="1:6" ht="13.95" customHeight="1" x14ac:dyDescent="0.3">
      <c r="A8" s="97">
        <v>2321</v>
      </c>
      <c r="B8" s="91" t="s">
        <v>14</v>
      </c>
      <c r="C8" s="94">
        <v>1710</v>
      </c>
      <c r="D8" s="61">
        <v>1710</v>
      </c>
      <c r="E8" s="61">
        <v>940</v>
      </c>
      <c r="F8" s="46">
        <v>1800</v>
      </c>
    </row>
    <row r="9" spans="1:6" ht="13.95" customHeight="1" x14ac:dyDescent="0.3">
      <c r="A9" s="97">
        <v>3113</v>
      </c>
      <c r="B9" s="91" t="s">
        <v>8</v>
      </c>
      <c r="C9" s="94">
        <v>2490</v>
      </c>
      <c r="D9" s="61">
        <v>3378.11</v>
      </c>
      <c r="E9" s="61">
        <v>3378.11</v>
      </c>
      <c r="F9" s="51">
        <v>2796.1610000000001</v>
      </c>
    </row>
    <row r="10" spans="1:6" ht="13.95" customHeight="1" x14ac:dyDescent="0.3">
      <c r="A10" s="97">
        <v>3314</v>
      </c>
      <c r="B10" s="91" t="s">
        <v>48</v>
      </c>
      <c r="C10" s="94">
        <v>75</v>
      </c>
      <c r="D10" s="61">
        <v>75</v>
      </c>
      <c r="E10" s="61">
        <v>72</v>
      </c>
      <c r="F10" s="46">
        <v>75</v>
      </c>
    </row>
    <row r="11" spans="1:6" ht="13.95" customHeight="1" x14ac:dyDescent="0.3">
      <c r="A11" s="97">
        <v>3322</v>
      </c>
      <c r="B11" s="91" t="s">
        <v>60</v>
      </c>
      <c r="C11" s="94">
        <v>150</v>
      </c>
      <c r="D11" s="61">
        <v>150</v>
      </c>
      <c r="E11" s="61">
        <v>68</v>
      </c>
      <c r="F11" s="46">
        <v>150</v>
      </c>
    </row>
    <row r="12" spans="1:6" ht="13.95" customHeight="1" x14ac:dyDescent="0.3">
      <c r="A12" s="97">
        <v>3330</v>
      </c>
      <c r="B12" s="91" t="s">
        <v>78</v>
      </c>
      <c r="C12" s="94"/>
      <c r="D12" s="61">
        <v>30</v>
      </c>
      <c r="E12" s="61">
        <v>30</v>
      </c>
      <c r="F12" s="69">
        <v>30</v>
      </c>
    </row>
    <row r="13" spans="1:6" ht="13.95" customHeight="1" x14ac:dyDescent="0.3">
      <c r="A13" s="97">
        <v>3341</v>
      </c>
      <c r="B13" s="91" t="s">
        <v>16</v>
      </c>
      <c r="C13" s="94">
        <v>5</v>
      </c>
      <c r="D13" s="61">
        <v>5</v>
      </c>
      <c r="E13" s="61">
        <v>5</v>
      </c>
      <c r="F13" s="46">
        <v>50</v>
      </c>
    </row>
    <row r="14" spans="1:6" ht="13.95" customHeight="1" x14ac:dyDescent="0.3">
      <c r="A14" s="97">
        <v>3349</v>
      </c>
      <c r="B14" s="91" t="s">
        <v>17</v>
      </c>
      <c r="C14" s="94">
        <v>120</v>
      </c>
      <c r="D14" s="61">
        <v>120</v>
      </c>
      <c r="E14" s="61">
        <v>125</v>
      </c>
      <c r="F14" s="46">
        <v>130</v>
      </c>
    </row>
    <row r="15" spans="1:6" ht="13.95" customHeight="1" x14ac:dyDescent="0.3">
      <c r="A15" s="97">
        <v>3399</v>
      </c>
      <c r="B15" s="91" t="s">
        <v>49</v>
      </c>
      <c r="C15" s="95">
        <v>600</v>
      </c>
      <c r="D15" s="62">
        <v>600</v>
      </c>
      <c r="E15" s="62">
        <v>685</v>
      </c>
      <c r="F15" s="46">
        <v>800</v>
      </c>
    </row>
    <row r="16" spans="1:6" ht="13.95" customHeight="1" x14ac:dyDescent="0.3">
      <c r="A16" s="97">
        <v>3412</v>
      </c>
      <c r="B16" s="91" t="s">
        <v>61</v>
      </c>
      <c r="C16" s="94">
        <v>200</v>
      </c>
      <c r="D16" s="61">
        <v>230</v>
      </c>
      <c r="E16" s="61">
        <v>185</v>
      </c>
      <c r="F16" s="46">
        <v>200</v>
      </c>
    </row>
    <row r="17" spans="1:6" ht="13.95" customHeight="1" x14ac:dyDescent="0.3">
      <c r="A17" s="97">
        <v>3419</v>
      </c>
      <c r="B17" s="91" t="s">
        <v>62</v>
      </c>
      <c r="C17" s="94">
        <v>100</v>
      </c>
      <c r="D17" s="61">
        <v>108</v>
      </c>
      <c r="E17" s="61">
        <v>108</v>
      </c>
      <c r="F17" s="69">
        <v>100</v>
      </c>
    </row>
    <row r="18" spans="1:6" ht="13.95" customHeight="1" x14ac:dyDescent="0.3">
      <c r="A18" s="97">
        <v>3429</v>
      </c>
      <c r="B18" s="91" t="s">
        <v>63</v>
      </c>
      <c r="C18" s="94">
        <v>100</v>
      </c>
      <c r="D18" s="61">
        <v>100</v>
      </c>
      <c r="E18" s="61">
        <v>100</v>
      </c>
      <c r="F18" s="69">
        <v>100</v>
      </c>
    </row>
    <row r="19" spans="1:6" ht="13.95" customHeight="1" x14ac:dyDescent="0.3">
      <c r="A19" s="97">
        <v>3612</v>
      </c>
      <c r="B19" s="91" t="s">
        <v>18</v>
      </c>
      <c r="C19" s="94">
        <v>300</v>
      </c>
      <c r="D19" s="61">
        <v>376</v>
      </c>
      <c r="E19" s="61">
        <v>345</v>
      </c>
      <c r="F19" s="46">
        <v>300</v>
      </c>
    </row>
    <row r="20" spans="1:6" ht="13.95" customHeight="1" x14ac:dyDescent="0.3">
      <c r="A20" s="114">
        <v>3613</v>
      </c>
      <c r="B20" s="91" t="s">
        <v>19</v>
      </c>
      <c r="C20" s="94">
        <v>300</v>
      </c>
      <c r="D20" s="61">
        <v>336</v>
      </c>
      <c r="E20" s="61">
        <v>335</v>
      </c>
      <c r="F20" s="46">
        <v>300</v>
      </c>
    </row>
    <row r="21" spans="1:6" ht="13.95" customHeight="1" x14ac:dyDescent="0.3">
      <c r="A21" s="114">
        <v>3631</v>
      </c>
      <c r="B21" s="91" t="s">
        <v>50</v>
      </c>
      <c r="C21" s="94">
        <v>400</v>
      </c>
      <c r="D21" s="61">
        <v>402</v>
      </c>
      <c r="E21" s="61">
        <v>105</v>
      </c>
      <c r="F21" s="46">
        <v>1000</v>
      </c>
    </row>
    <row r="22" spans="1:6" ht="13.95" customHeight="1" x14ac:dyDescent="0.3">
      <c r="A22" s="114">
        <v>3632</v>
      </c>
      <c r="B22" s="91" t="s">
        <v>64</v>
      </c>
      <c r="C22" s="95">
        <v>60</v>
      </c>
      <c r="D22" s="62">
        <v>82</v>
      </c>
      <c r="E22" s="62">
        <v>81</v>
      </c>
      <c r="F22" s="46">
        <v>82</v>
      </c>
    </row>
    <row r="23" spans="1:6" ht="13.95" customHeight="1" x14ac:dyDescent="0.3">
      <c r="A23" s="114">
        <v>3639</v>
      </c>
      <c r="B23" s="91" t="s">
        <v>51</v>
      </c>
      <c r="C23" s="94">
        <v>2000</v>
      </c>
      <c r="D23" s="61">
        <v>2000</v>
      </c>
      <c r="E23" s="61">
        <v>1850</v>
      </c>
      <c r="F23" s="46">
        <v>2000</v>
      </c>
    </row>
    <row r="24" spans="1:6" ht="13.95" customHeight="1" x14ac:dyDescent="0.3">
      <c r="A24" s="114">
        <v>3721</v>
      </c>
      <c r="B24" s="91" t="s">
        <v>20</v>
      </c>
      <c r="C24" s="94">
        <v>60</v>
      </c>
      <c r="D24" s="61">
        <v>60</v>
      </c>
      <c r="E24" s="61">
        <v>55</v>
      </c>
      <c r="F24" s="46">
        <v>60</v>
      </c>
    </row>
    <row r="25" spans="1:6" ht="13.95" customHeight="1" x14ac:dyDescent="0.3">
      <c r="A25" s="114">
        <v>3722</v>
      </c>
      <c r="B25" s="91" t="s">
        <v>21</v>
      </c>
      <c r="C25" s="94">
        <v>1000</v>
      </c>
      <c r="D25" s="61">
        <v>1100</v>
      </c>
      <c r="E25" s="61">
        <v>1050</v>
      </c>
      <c r="F25" s="46">
        <v>1000</v>
      </c>
    </row>
    <row r="26" spans="1:6" ht="13.95" customHeight="1" x14ac:dyDescent="0.3">
      <c r="A26" s="114">
        <v>3723</v>
      </c>
      <c r="B26" s="91" t="s">
        <v>22</v>
      </c>
      <c r="C26" s="94">
        <v>250</v>
      </c>
      <c r="D26" s="61">
        <v>250</v>
      </c>
      <c r="E26" s="61">
        <v>290</v>
      </c>
      <c r="F26" s="46">
        <v>300</v>
      </c>
    </row>
    <row r="27" spans="1:6" ht="13.95" customHeight="1" x14ac:dyDescent="0.3">
      <c r="A27" s="114">
        <v>3745</v>
      </c>
      <c r="B27" s="91" t="s">
        <v>23</v>
      </c>
      <c r="C27" s="94">
        <v>500</v>
      </c>
      <c r="D27" s="61">
        <v>580</v>
      </c>
      <c r="E27" s="61">
        <v>650</v>
      </c>
      <c r="F27" s="46">
        <v>600</v>
      </c>
    </row>
    <row r="28" spans="1:6" ht="13.95" customHeight="1" x14ac:dyDescent="0.3">
      <c r="A28" s="114">
        <v>5212</v>
      </c>
      <c r="B28" s="91" t="s">
        <v>27</v>
      </c>
      <c r="C28" s="94">
        <v>200</v>
      </c>
      <c r="D28" s="61">
        <v>200</v>
      </c>
      <c r="E28" s="61">
        <v>108</v>
      </c>
      <c r="F28" s="46">
        <v>50</v>
      </c>
    </row>
    <row r="29" spans="1:6" ht="13.95" customHeight="1" x14ac:dyDescent="0.3">
      <c r="A29" s="114">
        <v>5269</v>
      </c>
      <c r="B29" s="91" t="s">
        <v>53</v>
      </c>
      <c r="C29" s="94">
        <v>8</v>
      </c>
      <c r="D29" s="61">
        <v>8</v>
      </c>
      <c r="E29" s="61">
        <v>3.5</v>
      </c>
      <c r="F29" s="46">
        <v>2</v>
      </c>
    </row>
    <row r="30" spans="1:6" ht="13.95" customHeight="1" x14ac:dyDescent="0.3">
      <c r="A30" s="114">
        <v>5511</v>
      </c>
      <c r="B30" s="91" t="s">
        <v>52</v>
      </c>
      <c r="C30" s="94">
        <v>100</v>
      </c>
      <c r="D30" s="61">
        <v>100</v>
      </c>
      <c r="E30" s="61">
        <v>100</v>
      </c>
      <c r="F30" s="46">
        <v>100</v>
      </c>
    </row>
    <row r="31" spans="1:6" ht="13.95" customHeight="1" x14ac:dyDescent="0.3">
      <c r="A31" s="114">
        <v>6112</v>
      </c>
      <c r="B31" s="91" t="s">
        <v>24</v>
      </c>
      <c r="C31" s="94">
        <v>1400</v>
      </c>
      <c r="D31" s="61">
        <v>1400</v>
      </c>
      <c r="E31" s="61">
        <v>1350</v>
      </c>
      <c r="F31" s="46">
        <v>1400</v>
      </c>
    </row>
    <row r="32" spans="1:6" ht="13.95" customHeight="1" thickBot="1" x14ac:dyDescent="0.35">
      <c r="A32" s="115">
        <v>6171</v>
      </c>
      <c r="B32" s="92" t="s">
        <v>25</v>
      </c>
      <c r="C32" s="96">
        <v>5600</v>
      </c>
      <c r="D32" s="63">
        <v>5948</v>
      </c>
      <c r="E32" s="63">
        <v>5650</v>
      </c>
      <c r="F32" s="54">
        <v>5000</v>
      </c>
    </row>
    <row r="33" spans="1:6" ht="13.95" customHeight="1" x14ac:dyDescent="0.3">
      <c r="C33" s="71" t="s">
        <v>86</v>
      </c>
      <c r="D33" s="72" t="s">
        <v>81</v>
      </c>
      <c r="E33" s="73" t="s">
        <v>82</v>
      </c>
      <c r="F33" s="74" t="s">
        <v>84</v>
      </c>
    </row>
    <row r="34" spans="1:6" ht="13.95" customHeight="1" thickBot="1" x14ac:dyDescent="0.35">
      <c r="A34" s="79"/>
      <c r="B34" s="80"/>
      <c r="C34" s="75" t="s">
        <v>80</v>
      </c>
      <c r="D34" s="76" t="s">
        <v>80</v>
      </c>
      <c r="E34" s="77" t="s">
        <v>83</v>
      </c>
      <c r="F34" s="78" t="s">
        <v>85</v>
      </c>
    </row>
    <row r="35" spans="1:6" ht="13.95" customHeight="1" thickBot="1" x14ac:dyDescent="0.35">
      <c r="A35" s="7" t="s">
        <v>1</v>
      </c>
      <c r="B35" s="81"/>
      <c r="C35" s="33" t="s">
        <v>13</v>
      </c>
      <c r="D35" s="34" t="s">
        <v>13</v>
      </c>
      <c r="E35" s="34" t="s">
        <v>13</v>
      </c>
      <c r="F35" s="35" t="s">
        <v>13</v>
      </c>
    </row>
    <row r="36" spans="1:6" ht="13.95" customHeight="1" x14ac:dyDescent="0.3">
      <c r="A36" s="114">
        <v>6310</v>
      </c>
      <c r="B36" s="91" t="s">
        <v>79</v>
      </c>
      <c r="C36" s="93"/>
      <c r="D36" s="60"/>
      <c r="E36" s="60"/>
      <c r="F36" s="53">
        <v>350</v>
      </c>
    </row>
    <row r="37" spans="1:6" ht="13.95" customHeight="1" x14ac:dyDescent="0.3">
      <c r="A37" s="114">
        <v>6320</v>
      </c>
      <c r="B37" s="91" t="s">
        <v>54</v>
      </c>
      <c r="C37" s="94">
        <v>300</v>
      </c>
      <c r="D37" s="61">
        <v>300</v>
      </c>
      <c r="E37" s="61">
        <v>211</v>
      </c>
      <c r="F37" s="46">
        <v>300</v>
      </c>
    </row>
    <row r="38" spans="1:6" ht="13.95" customHeight="1" x14ac:dyDescent="0.3">
      <c r="A38" s="116">
        <v>6330</v>
      </c>
      <c r="B38" s="101" t="s">
        <v>58</v>
      </c>
      <c r="C38" s="94">
        <v>409</v>
      </c>
      <c r="D38" s="61">
        <v>1909</v>
      </c>
      <c r="E38" s="61">
        <v>3000</v>
      </c>
      <c r="F38" s="46">
        <v>2000</v>
      </c>
    </row>
    <row r="39" spans="1:6" ht="13.95" customHeight="1" x14ac:dyDescent="0.3">
      <c r="A39" s="116">
        <v>6399</v>
      </c>
      <c r="B39" s="101" t="s">
        <v>89</v>
      </c>
      <c r="C39" s="94">
        <v>50</v>
      </c>
      <c r="D39" s="61">
        <v>50</v>
      </c>
      <c r="E39" s="61">
        <v>45.9</v>
      </c>
      <c r="F39" s="46">
        <v>650</v>
      </c>
    </row>
    <row r="40" spans="1:6" ht="13.95" customHeight="1" thickBot="1" x14ac:dyDescent="0.35">
      <c r="A40" s="115">
        <v>6409</v>
      </c>
      <c r="B40" s="92" t="s">
        <v>26</v>
      </c>
      <c r="C40" s="96">
        <v>5946.02</v>
      </c>
      <c r="D40" s="63">
        <v>414.23</v>
      </c>
      <c r="E40" s="63">
        <v>1000</v>
      </c>
      <c r="F40" s="54">
        <v>6411.83</v>
      </c>
    </row>
    <row r="41" spans="1:6" ht="16.2" customHeight="1" thickBot="1" x14ac:dyDescent="0.35">
      <c r="A41" s="44" t="s">
        <v>87</v>
      </c>
      <c r="B41" s="2"/>
      <c r="C41" s="49">
        <f>SUM(C4:C40)</f>
        <v>24683.02</v>
      </c>
      <c r="D41" s="64">
        <f>SUM(D4:D40)</f>
        <v>35191.94</v>
      </c>
      <c r="E41" s="64">
        <f>SUM(E4:E40)</f>
        <v>35089.11</v>
      </c>
      <c r="F41" s="55">
        <f>SUM(F4:F40)</f>
        <v>28486.591</v>
      </c>
    </row>
    <row r="42" spans="1:6" ht="16.2" customHeight="1" x14ac:dyDescent="0.3">
      <c r="A42" s="111"/>
      <c r="B42" s="108"/>
      <c r="C42" s="98"/>
      <c r="D42" s="99"/>
      <c r="E42" s="99"/>
      <c r="F42" s="112"/>
    </row>
    <row r="43" spans="1:6" ht="13.95" customHeight="1" thickBot="1" x14ac:dyDescent="0.35">
      <c r="A43" s="66" t="s">
        <v>90</v>
      </c>
      <c r="B43" s="80"/>
      <c r="C43" s="83"/>
      <c r="D43" s="83"/>
      <c r="E43" s="83"/>
      <c r="F43" s="83"/>
    </row>
    <row r="44" spans="1:6" ht="13.95" customHeight="1" x14ac:dyDescent="0.3">
      <c r="A44" s="113">
        <v>3392</v>
      </c>
      <c r="B44" s="100" t="s">
        <v>92</v>
      </c>
      <c r="C44" s="93"/>
      <c r="D44" s="60"/>
      <c r="E44" s="60">
        <v>100</v>
      </c>
      <c r="F44" s="53">
        <v>160</v>
      </c>
    </row>
    <row r="45" spans="1:6" ht="13.95" customHeight="1" thickBot="1" x14ac:dyDescent="0.35">
      <c r="A45" s="97">
        <v>3635</v>
      </c>
      <c r="B45" s="91" t="s">
        <v>88</v>
      </c>
      <c r="C45" s="94"/>
      <c r="D45" s="61"/>
      <c r="E45" s="61">
        <v>0</v>
      </c>
      <c r="F45" s="46">
        <v>40</v>
      </c>
    </row>
    <row r="46" spans="1:6" ht="16.2" customHeight="1" thickBot="1" x14ac:dyDescent="0.35">
      <c r="A46" s="44" t="s">
        <v>87</v>
      </c>
      <c r="B46" s="18"/>
      <c r="C46" s="123">
        <v>0</v>
      </c>
      <c r="D46" s="64">
        <v>0</v>
      </c>
      <c r="E46" s="64">
        <v>100</v>
      </c>
      <c r="F46" s="118">
        <v>200</v>
      </c>
    </row>
    <row r="47" spans="1:6" ht="16.2" customHeight="1" x14ac:dyDescent="0.3">
      <c r="A47" s="111"/>
      <c r="B47" s="108"/>
      <c r="C47" s="98"/>
      <c r="D47" s="99"/>
      <c r="E47" s="99"/>
      <c r="F47" s="112"/>
    </row>
    <row r="48" spans="1:6" ht="16.2" thickBot="1" x14ac:dyDescent="0.35">
      <c r="A48" s="66" t="s">
        <v>9</v>
      </c>
      <c r="B48" s="1"/>
      <c r="C48" s="1"/>
      <c r="D48" s="1"/>
      <c r="E48" s="1"/>
      <c r="F48" s="1"/>
    </row>
    <row r="49" spans="1:6" ht="13.95" customHeight="1" x14ac:dyDescent="0.3">
      <c r="A49" s="117">
        <v>8124</v>
      </c>
      <c r="B49" s="100" t="s">
        <v>10</v>
      </c>
      <c r="C49" s="120">
        <v>1950</v>
      </c>
      <c r="D49" s="60">
        <v>1950</v>
      </c>
      <c r="E49" s="60">
        <v>1950</v>
      </c>
      <c r="F49" s="68">
        <v>1950</v>
      </c>
    </row>
    <row r="50" spans="1:6" ht="13.95" customHeight="1" thickBot="1" x14ac:dyDescent="0.35">
      <c r="A50" s="116">
        <v>8124</v>
      </c>
      <c r="B50" s="101" t="s">
        <v>11</v>
      </c>
      <c r="C50" s="121">
        <v>244.68</v>
      </c>
      <c r="D50" s="63">
        <v>244.68</v>
      </c>
      <c r="E50" s="63">
        <v>244.68</v>
      </c>
      <c r="F50" s="122">
        <v>240.57</v>
      </c>
    </row>
    <row r="51" spans="1:6" ht="15" thickBot="1" x14ac:dyDescent="0.35">
      <c r="A51" s="44" t="s">
        <v>91</v>
      </c>
      <c r="B51" s="124"/>
      <c r="C51" s="125">
        <f>SUM(C49:C50)</f>
        <v>2194.6799999999998</v>
      </c>
      <c r="D51" s="49">
        <f>SUM(D49:D50)</f>
        <v>2194.6799999999998</v>
      </c>
      <c r="E51" s="70">
        <f>SUM(E49:E50)</f>
        <v>2194.6799999999998</v>
      </c>
      <c r="F51" s="67">
        <f>SUM(F49:F50)</f>
        <v>2190.5700000000002</v>
      </c>
    </row>
    <row r="52" spans="1:6" ht="10.050000000000001" customHeight="1" x14ac:dyDescent="0.3">
      <c r="A52" s="86"/>
      <c r="B52" s="86"/>
      <c r="C52" s="98"/>
      <c r="D52" s="98"/>
      <c r="E52" s="99"/>
      <c r="F52" s="98"/>
    </row>
    <row r="53" spans="1:6" ht="10.050000000000001" customHeight="1" thickBot="1" x14ac:dyDescent="0.35">
      <c r="A53" s="1"/>
      <c r="B53" s="1"/>
      <c r="C53" s="6"/>
      <c r="D53" s="6"/>
      <c r="E53" s="6"/>
      <c r="F53" s="1"/>
    </row>
    <row r="54" spans="1:6" ht="16.2" customHeight="1" thickBot="1" x14ac:dyDescent="0.35">
      <c r="A54" s="56" t="s">
        <v>12</v>
      </c>
      <c r="B54" s="126"/>
      <c r="C54" s="127">
        <f>SUM(C41,C46,C51)</f>
        <v>26877.7</v>
      </c>
      <c r="D54" s="57">
        <f t="shared" ref="D54:F54" si="0">SUM(D41,D46,D51)</f>
        <v>37386.620000000003</v>
      </c>
      <c r="E54" s="57">
        <f t="shared" si="0"/>
        <v>37383.79</v>
      </c>
      <c r="F54" s="119">
        <f t="shared" si="0"/>
        <v>30877.161</v>
      </c>
    </row>
    <row r="55" spans="1:6" ht="15.6" x14ac:dyDescent="0.3">
      <c r="A55" s="1"/>
      <c r="B55" s="1"/>
      <c r="C55" s="1"/>
      <c r="D55" s="1"/>
      <c r="E55" s="1"/>
      <c r="F55" s="1"/>
    </row>
    <row r="56" spans="1:6" ht="15.6" x14ac:dyDescent="0.3">
      <c r="A56" s="1" t="s">
        <v>57</v>
      </c>
      <c r="B56" s="1"/>
      <c r="C56" s="1"/>
      <c r="D56" s="1"/>
      <c r="E56" s="1"/>
      <c r="F56" s="1"/>
    </row>
    <row r="57" spans="1:6" ht="15.6" x14ac:dyDescent="0.3">
      <c r="A57" s="1"/>
      <c r="B57" s="12"/>
      <c r="C57" s="13"/>
      <c r="D57" s="13"/>
      <c r="E57" s="13"/>
      <c r="F57" s="1"/>
    </row>
    <row r="58" spans="1:6" ht="15.6" x14ac:dyDescent="0.3">
      <c r="A58" s="1"/>
      <c r="B58" s="12"/>
      <c r="C58" s="13"/>
      <c r="D58" s="13"/>
      <c r="E58" s="13"/>
      <c r="F58" s="1"/>
    </row>
    <row r="59" spans="1:6" ht="15.6" x14ac:dyDescent="0.3">
      <c r="A59" s="1"/>
      <c r="B59" s="12"/>
      <c r="C59" s="13"/>
      <c r="D59" s="13"/>
      <c r="E59" s="13"/>
      <c r="F59" s="1"/>
    </row>
    <row r="60" spans="1:6" ht="15.6" x14ac:dyDescent="0.3">
      <c r="A60" s="14"/>
    </row>
    <row r="61" spans="1:6" ht="15.6" x14ac:dyDescent="0.3">
      <c r="A61" s="14"/>
    </row>
    <row r="62" spans="1:6" x14ac:dyDescent="0.3">
      <c r="A62" s="105"/>
      <c r="B62" s="105"/>
      <c r="C62" s="105"/>
      <c r="D62" s="105"/>
      <c r="E62" s="105"/>
      <c r="F62" s="105"/>
    </row>
  </sheetData>
  <mergeCells count="1">
    <mergeCell ref="A62:F62"/>
  </mergeCells>
  <pageMargins left="0.98425196850393704" right="0.98425196850393704" top="0.98425196850393704" bottom="0.9842519685039370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NR příjmy</vt:lpstr>
      <vt:lpstr>NR výdaje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Zdeňka Cabadajová</cp:lastModifiedBy>
  <cp:lastPrinted>2017-11-21T11:36:22Z</cp:lastPrinted>
  <dcterms:created xsi:type="dcterms:W3CDTF">2012-11-20T07:00:24Z</dcterms:created>
  <dcterms:modified xsi:type="dcterms:W3CDTF">2017-11-21T11:36:23Z</dcterms:modified>
</cp:coreProperties>
</file>