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<sst xmlns="http://schemas.openxmlformats.org/spreadsheetml/2006/main" count="134" uniqueCount="119">
  <si>
    <t>Příjmy</t>
  </si>
  <si>
    <t>Položka</t>
  </si>
  <si>
    <t>Celkem:</t>
  </si>
  <si>
    <t>Odd.§</t>
  </si>
  <si>
    <t>Činnosti knihovnické</t>
  </si>
  <si>
    <t>Ostatní záležitosti sdělovacích prostředků</t>
  </si>
  <si>
    <t>Bytové hospodářství</t>
  </si>
  <si>
    <t>Pohřebnictví</t>
  </si>
  <si>
    <t>Činnost místní správy</t>
  </si>
  <si>
    <t>Výdaje:</t>
  </si>
  <si>
    <t>Provoz veřejné silniční dopravy</t>
  </si>
  <si>
    <t>Veřejné osvětlení</t>
  </si>
  <si>
    <t>Sběr a svoz komunálních odpadů</t>
  </si>
  <si>
    <t>Péče o vzhled obcí a veřejnou zeleň</t>
  </si>
  <si>
    <t>Zastupitelstva obcí</t>
  </si>
  <si>
    <t xml:space="preserve">Třída 8 - financování </t>
  </si>
  <si>
    <t>Výdaje včetně financování celkem:</t>
  </si>
  <si>
    <t>Nebytové hospodářství</t>
  </si>
  <si>
    <t>Komunální služby - VPP</t>
  </si>
  <si>
    <t>Sběr a svoz nebezpečných odpadů</t>
  </si>
  <si>
    <t>Zájmová činnost v kultuře (kulturní akce)</t>
  </si>
  <si>
    <t>Odvádění a čistění odpadních vod (ČOV)</t>
  </si>
  <si>
    <t>třída 8 - financování</t>
  </si>
  <si>
    <t>Příjmy včetně financování celkem:</t>
  </si>
  <si>
    <t>v tis. Kč</t>
  </si>
  <si>
    <t xml:space="preserve">zvýšení </t>
  </si>
  <si>
    <t>snížení</t>
  </si>
  <si>
    <t>zvýšení</t>
  </si>
  <si>
    <t>v tis.Kč</t>
  </si>
  <si>
    <t>Vyhotovila: Cabadajová Zdeňka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</si>
  <si>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</si>
  <si>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</si>
  <si>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</si>
  <si>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</si>
  <si>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</si>
  <si>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</si>
  <si>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</si>
  <si>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</si>
  <si>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</si>
  <si>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Silnice</t>
  </si>
  <si>
    <t>Zachování a obnova kulturních památek - zámek</t>
  </si>
  <si>
    <t>Rozhlast a televize</t>
  </si>
  <si>
    <t>Odd§.</t>
  </si>
  <si>
    <t>Pojištění - majetku</t>
  </si>
  <si>
    <t>8124 - splátka úvěru - Česká spořitelna, a.s. Nový Jičín</t>
  </si>
  <si>
    <t>8124 - splátka úvěru - SFRB povodně 2009</t>
  </si>
  <si>
    <t>splátky půjčených prostředků (SFRB povodně 2009)</t>
  </si>
  <si>
    <r>
      <t xml:space="preserve">Odvádění a čištění odpadních vod </t>
    </r>
    <r>
      <rPr>
        <sz val="10"/>
        <rFont val="Arial"/>
        <family val="2"/>
      </rPr>
      <t>(stočné)</t>
    </r>
  </si>
  <si>
    <r>
      <t>Činnosti knihovnické</t>
    </r>
    <r>
      <rPr>
        <sz val="10"/>
        <rFont val="Arial"/>
        <family val="2"/>
      </rPr>
      <t xml:space="preserve"> (roční poplatek + upomínky)</t>
    </r>
  </si>
  <si>
    <t>vstupné, prodej, nájem OB, přijaté dary</t>
  </si>
  <si>
    <r>
      <t xml:space="preserve">Bytové hospodářství </t>
    </r>
    <r>
      <rPr>
        <sz val="10"/>
        <rFont val="Arial"/>
        <family val="2"/>
      </rPr>
      <t>(nájmy)</t>
    </r>
  </si>
  <si>
    <r>
      <t xml:space="preserve">Nebytové hospodářství </t>
    </r>
    <r>
      <rPr>
        <sz val="10"/>
        <rFont val="Arial"/>
        <family val="2"/>
      </rPr>
      <t>(nájmy)</t>
    </r>
  </si>
  <si>
    <r>
      <t xml:space="preserve">Pohřebnictví </t>
    </r>
    <r>
      <rPr>
        <sz val="10"/>
        <rFont val="Arial"/>
        <family val="2"/>
      </rPr>
      <t>(nájem hrobového místa)</t>
    </r>
  </si>
  <si>
    <r>
      <t xml:space="preserve">Využívání a zneškodň.kom.odpadu </t>
    </r>
    <r>
      <rPr>
        <sz val="10"/>
        <rFont val="Arial"/>
        <family val="2"/>
      </rPr>
      <t>(platby od EKO-KOMu)</t>
    </r>
  </si>
  <si>
    <r>
      <t xml:space="preserve">Využívání a zneškodň.ostat. odpadu </t>
    </r>
    <r>
      <rPr>
        <sz val="10"/>
        <rFont val="Arial"/>
        <family val="2"/>
      </rPr>
      <t>(platby od ASEKOLu)</t>
    </r>
  </si>
  <si>
    <r>
      <t xml:space="preserve">Úvěr ze SFRB pro občany Kunína </t>
    </r>
    <r>
      <rPr>
        <i/>
        <sz val="9"/>
        <rFont val="Arial"/>
        <family val="2"/>
      </rPr>
      <t>UZ: 92242</t>
    </r>
  </si>
  <si>
    <t>příjmy z úroků, příjmy z podílu na zisku a divident</t>
  </si>
  <si>
    <t>zimní údržba komunikací, opravy</t>
  </si>
  <si>
    <t>dopravní územní obslužnost</t>
  </si>
  <si>
    <r>
      <t xml:space="preserve">Základní školy </t>
    </r>
    <r>
      <rPr>
        <sz val="10"/>
        <rFont val="Arial"/>
        <family val="2"/>
      </rPr>
      <t>(příspěvek)</t>
    </r>
  </si>
  <si>
    <t>předplatné časopisů, zaújčení knih Městské kul.středisko</t>
  </si>
  <si>
    <t>ikebana - svatby, opravy</t>
  </si>
  <si>
    <r>
      <t xml:space="preserve">Ost.záležitosti sdělovacích prostředků </t>
    </r>
    <r>
      <rPr>
        <sz val="10"/>
        <rFont val="Arial"/>
        <family val="2"/>
      </rPr>
      <t>(zpravodaj)</t>
    </r>
  </si>
  <si>
    <r>
      <t>Ostatní záležitosti kultury</t>
    </r>
    <r>
      <rPr>
        <sz val="10"/>
        <rFont val="Arial"/>
        <family val="2"/>
      </rPr>
      <t xml:space="preserve"> (SPOZ, kulturní akce, OB)</t>
    </r>
  </si>
  <si>
    <t>materiál, služby, energie, pohoštění, dary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</si>
  <si>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(areál TJ)</t>
    </r>
  </si>
  <si>
    <t>materiál, voda, služby, opravy</t>
  </si>
  <si>
    <r>
      <rPr>
        <b/>
        <sz val="10"/>
        <rFont val="Arial"/>
        <family val="2"/>
      </rPr>
      <t>Ostatní zájmová činnost</t>
    </r>
    <r>
      <rPr>
        <sz val="10"/>
        <rFont val="Arial"/>
        <family val="2"/>
      </rPr>
      <t xml:space="preserve"> (dary spolkům)</t>
    </r>
  </si>
  <si>
    <t>DDHM, materiál, energie, opravy</t>
  </si>
  <si>
    <t>energie, opravy</t>
  </si>
  <si>
    <t>el.energie, opravy</t>
  </si>
  <si>
    <t>mzdy, materiál, oprava střechy Márnice</t>
  </si>
  <si>
    <t>mzdy, materiál, služby, opravy</t>
  </si>
  <si>
    <t>Sběr a svoz ost.kom.odpadu (papír,plast,sklo)</t>
  </si>
  <si>
    <t>materiá, služby, opravy</t>
  </si>
  <si>
    <t>Ochrana obyvatelstva</t>
  </si>
  <si>
    <r>
      <t xml:space="preserve">Ost.správa v oblasti hosp.opatření </t>
    </r>
    <r>
      <rPr>
        <sz val="10"/>
        <rFont val="Arial"/>
        <family val="2"/>
      </rPr>
      <t>(úroky z úvěru SFRB)</t>
    </r>
  </si>
  <si>
    <r>
      <t>Požární ochrana - profesionální část</t>
    </r>
    <r>
      <rPr>
        <sz val="10"/>
        <rFont val="Arial"/>
        <family val="2"/>
      </rPr>
      <t xml:space="preserve"> (dar)</t>
    </r>
  </si>
  <si>
    <r>
      <t>Ostatní činnosti</t>
    </r>
    <r>
      <rPr>
        <sz val="10"/>
        <rFont val="Arial"/>
        <family val="2"/>
      </rPr>
      <t xml:space="preserve"> (rezerva)</t>
    </r>
  </si>
  <si>
    <t>8115 - zůstatek Úvěrového účtu - úvěr pro občany</t>
  </si>
  <si>
    <t>odvody za odnětí půdy ze zemědělského půdního fondu</t>
  </si>
  <si>
    <t>upomínkové předměty, pronájem pozemků, exekuce</t>
  </si>
  <si>
    <r>
      <t xml:space="preserve">Komunální služby a územní rozvoj </t>
    </r>
    <r>
      <rPr>
        <sz val="10"/>
        <rFont val="Arial"/>
        <family val="2"/>
      </rPr>
      <t>(prodej pozemků)</t>
    </r>
  </si>
  <si>
    <t>DDHM, materiál, energie, opravy, povinná rezerva</t>
  </si>
  <si>
    <r>
      <rPr>
        <b/>
        <sz val="10"/>
        <rFont val="Arial"/>
        <family val="2"/>
      </rPr>
      <t>Sportovní zařízení v majetku obce</t>
    </r>
    <r>
      <rPr>
        <sz val="10"/>
        <rFont val="Arial"/>
        <family val="2"/>
      </rPr>
      <t xml:space="preserve"> - pronájem kurty</t>
    </r>
  </si>
  <si>
    <t>Převody vlastním fondům</t>
  </si>
  <si>
    <r>
      <t>Zachování a obnova kulturních památek</t>
    </r>
    <r>
      <rPr>
        <sz val="10"/>
        <rFont val="Arial"/>
        <family val="2"/>
      </rPr>
      <t xml:space="preserve"> (svatby)</t>
    </r>
  </si>
  <si>
    <t>příjmy z úhrad za dobývání nerostů</t>
  </si>
  <si>
    <t>daň z hazardních her</t>
  </si>
  <si>
    <t>Pronájem plynárenského zařízení</t>
  </si>
  <si>
    <t>Ost. záležitosti pozemních komunikací</t>
  </si>
  <si>
    <t>daň z příjmů z fyzických osob placená plátci</t>
  </si>
  <si>
    <t>daň z příjmů fyzických osob placená poplatníky</t>
  </si>
  <si>
    <t>daň z příjmů fyzických osob vybíraná srážkou</t>
  </si>
  <si>
    <t xml:space="preserve">neinvestiční dotace - ze SR volby </t>
  </si>
  <si>
    <t>neinvestiční dotace - ze SR průtoková dotace ZŠ Kunín</t>
  </si>
  <si>
    <r>
      <t xml:space="preserve">dotace z Úřadu práce - VPP - </t>
    </r>
    <r>
      <rPr>
        <i/>
        <sz val="9"/>
        <rFont val="Arial"/>
        <family val="2"/>
      </rPr>
      <t>UZ: 13101</t>
    </r>
  </si>
  <si>
    <r>
      <rPr>
        <b/>
        <sz val="10"/>
        <rFont val="Arial"/>
        <family val="2"/>
      </rPr>
      <t>Ostatní služby</t>
    </r>
    <r>
      <rPr>
        <sz val="10"/>
        <rFont val="Arial"/>
        <family val="2"/>
      </rPr>
      <t xml:space="preserve"> (pronájem reklamní plochy)</t>
    </r>
  </si>
  <si>
    <r>
      <rPr>
        <b/>
        <sz val="10"/>
        <rFont val="Arial"/>
        <family val="2"/>
      </rPr>
      <t>Činnost registrovaných církví</t>
    </r>
    <r>
      <rPr>
        <sz val="10"/>
        <rFont val="Arial"/>
        <family val="2"/>
      </rPr>
      <t xml:space="preserve"> - příspěvek</t>
    </r>
  </si>
  <si>
    <t>Zájmová činnost v kultuře</t>
  </si>
  <si>
    <r>
      <t xml:space="preserve">Ostatní tělovýchovná činnost - </t>
    </r>
    <r>
      <rPr>
        <sz val="10"/>
        <rFont val="Arial"/>
        <family val="2"/>
      </rPr>
      <t>příspěvek TJ</t>
    </r>
  </si>
  <si>
    <t>Územní plánování</t>
  </si>
  <si>
    <t>Volby prezidenta republiky</t>
  </si>
  <si>
    <t>Obecné příjmy z finančních operací</t>
  </si>
  <si>
    <t>Obecné výdaje z finančních operací</t>
  </si>
  <si>
    <r>
      <t xml:space="preserve">Ostatní finanční operace </t>
    </r>
    <r>
      <rPr>
        <sz val="10"/>
        <rFont val="Arial"/>
        <family val="2"/>
      </rPr>
      <t>(odvod DPH, daň z příjmů PO)</t>
    </r>
  </si>
  <si>
    <t>8115 - zůstatku Bú z roku 2017 +  ČNB</t>
  </si>
  <si>
    <t>Ostatní činnosti k ochraně přírody a krajiny</t>
  </si>
  <si>
    <t>dotace z MMR - rekonstrukce tělocvičny</t>
  </si>
  <si>
    <t>chodníky suchdolská - III. etapa - projekt + realizace</t>
  </si>
  <si>
    <t>II. URO 2018</t>
  </si>
  <si>
    <t>III.URO 2018</t>
  </si>
  <si>
    <t>plnění k 31.5.2018</t>
  </si>
  <si>
    <t>mzdy, materiál, energie, služby, opravy</t>
  </si>
  <si>
    <t>Finanční vypořádání minulých let</t>
  </si>
  <si>
    <t>Schváleno Radou obce Kunín dne 18.06.2018 usnesením č. 2018/83/03.6</t>
  </si>
  <si>
    <t>Vyvěšeno na elektronické úřední desce OÚ Kunín dne 04.07.2018.</t>
  </si>
  <si>
    <t>Zasedání Rady obce Kunín dne 18.6.2018</t>
  </si>
  <si>
    <t>3. úpravy rozpočtu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</si>
</sst>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8" fillId="6" borderId="12" xfId="0" applyFont="1" applyFill="1" applyBorder="1" applyAlignment="1">
      <alignment vertical="center"/>
    </xf>
    <xf numFmtId="0" fontId="8" fillId="6" borderId="13" xfId="0" applyFont="1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vertical="center"/>
    </xf>
    <xf numFmtId="4" fontId="7" fillId="6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4" fontId="1" fillId="6" borderId="16" xfId="0" applyNumberFormat="1" applyFont="1" applyFill="1" applyBorder="1" applyAlignment="1">
      <alignment vertical="center"/>
    </xf>
    <xf numFmtId="2" fontId="0" fillId="0" borderId="15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9" fillId="6" borderId="12" xfId="0" applyFont="1" applyFill="1" applyBorder="1" applyAlignment="1">
      <alignment/>
    </xf>
    <xf numFmtId="0" fontId="9" fillId="6" borderId="13" xfId="0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9" fillId="6" borderId="13" xfId="0" applyFont="1" applyFill="1" applyBorder="1" applyAlignment="1">
      <alignment vertical="center"/>
    </xf>
    <xf numFmtId="4" fontId="1" fillId="6" borderId="16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168" fontId="1" fillId="6" borderId="13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2" fontId="0" fillId="0" borderId="14" xfId="0" applyNumberFormat="1" applyBorder="1" applyAlignment="1">
      <alignment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2" fontId="0" fillId="0" borderId="15" xfId="0" applyNumberForma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120" zoomScaleNormal="120" zoomScalePageLayoutView="0" workbookViewId="0" topLeftCell="A40">
      <selection activeCell="G13" sqref="G13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16" customWidth="1"/>
    <col min="7" max="7" width="9.7109375" style="0" customWidth="1"/>
    <col min="9" max="9" width="9.140625" style="0" bestFit="1" customWidth="1"/>
  </cols>
  <sheetData>
    <row r="1" spans="1:7" ht="15">
      <c r="A1" s="80" t="s">
        <v>118</v>
      </c>
      <c r="B1" s="80"/>
      <c r="C1" s="80"/>
      <c r="D1" s="80"/>
      <c r="E1" s="80"/>
      <c r="F1" s="80"/>
      <c r="G1" s="80"/>
    </row>
    <row r="2" spans="1:7" ht="14.25">
      <c r="A2" s="81" t="s">
        <v>117</v>
      </c>
      <c r="B2" s="81"/>
      <c r="C2" s="81"/>
      <c r="D2" s="81"/>
      <c r="E2" s="81"/>
      <c r="F2" s="81"/>
      <c r="G2" s="81"/>
    </row>
    <row r="3" ht="7.5" customHeight="1"/>
    <row r="4" spans="1:3" ht="12" customHeight="1">
      <c r="A4" s="65" t="s">
        <v>0</v>
      </c>
      <c r="C4" s="36" t="s">
        <v>24</v>
      </c>
    </row>
    <row r="5" spans="1:7" ht="27.75" customHeight="1">
      <c r="A5" s="37" t="s">
        <v>1</v>
      </c>
      <c r="B5" s="4"/>
      <c r="C5" s="44" t="s">
        <v>110</v>
      </c>
      <c r="D5" s="33" t="s">
        <v>25</v>
      </c>
      <c r="E5" s="33" t="s">
        <v>26</v>
      </c>
      <c r="F5" s="45" t="s">
        <v>111</v>
      </c>
      <c r="G5" s="45" t="s">
        <v>112</v>
      </c>
    </row>
    <row r="6" spans="1:7" ht="13.5" customHeight="1">
      <c r="A6" s="4">
        <v>1111</v>
      </c>
      <c r="B6" s="6" t="s">
        <v>91</v>
      </c>
      <c r="C6" s="15">
        <v>4600</v>
      </c>
      <c r="D6" s="7"/>
      <c r="E6" s="7"/>
      <c r="F6" s="17">
        <v>4600</v>
      </c>
      <c r="G6" s="51">
        <v>2347.69</v>
      </c>
    </row>
    <row r="7" spans="1:7" ht="13.5" customHeight="1">
      <c r="A7" s="4">
        <v>1112</v>
      </c>
      <c r="B7" s="6" t="s">
        <v>92</v>
      </c>
      <c r="C7" s="15">
        <v>100</v>
      </c>
      <c r="D7" s="7"/>
      <c r="E7" s="7"/>
      <c r="F7" s="17">
        <v>100</v>
      </c>
      <c r="G7" s="51">
        <v>37.7</v>
      </c>
    </row>
    <row r="8" spans="1:7" ht="13.5" customHeight="1">
      <c r="A8" s="4">
        <v>1113</v>
      </c>
      <c r="B8" s="6" t="s">
        <v>93</v>
      </c>
      <c r="C8" s="15">
        <v>450</v>
      </c>
      <c r="D8" s="7"/>
      <c r="E8" s="7"/>
      <c r="F8" s="17">
        <v>450</v>
      </c>
      <c r="G8" s="51">
        <v>195.02</v>
      </c>
    </row>
    <row r="9" spans="1:7" ht="13.5" customHeight="1">
      <c r="A9" s="4">
        <v>1121</v>
      </c>
      <c r="B9" s="6" t="s">
        <v>30</v>
      </c>
      <c r="C9" s="39">
        <v>4750</v>
      </c>
      <c r="D9" s="18"/>
      <c r="E9" s="19"/>
      <c r="F9" s="17">
        <v>4750</v>
      </c>
      <c r="G9" s="4">
        <v>1439.49</v>
      </c>
    </row>
    <row r="10" spans="1:7" ht="13.5" customHeight="1">
      <c r="A10" s="4">
        <v>1122</v>
      </c>
      <c r="B10" s="6" t="s">
        <v>31</v>
      </c>
      <c r="C10" s="15">
        <v>600</v>
      </c>
      <c r="D10" s="7"/>
      <c r="E10" s="7"/>
      <c r="F10" s="17">
        <v>600</v>
      </c>
      <c r="G10" s="51">
        <v>0</v>
      </c>
    </row>
    <row r="11" spans="1:7" ht="13.5" customHeight="1">
      <c r="A11" s="4">
        <v>1211</v>
      </c>
      <c r="B11" s="6" t="s">
        <v>32</v>
      </c>
      <c r="C11" s="15">
        <v>10000</v>
      </c>
      <c r="D11" s="7"/>
      <c r="E11" s="7"/>
      <c r="F11" s="17">
        <v>10000</v>
      </c>
      <c r="G11" s="4">
        <v>5117.6</v>
      </c>
    </row>
    <row r="12" spans="1:7" ht="13.5" customHeight="1">
      <c r="A12" s="4">
        <v>1334</v>
      </c>
      <c r="B12" s="6" t="s">
        <v>80</v>
      </c>
      <c r="C12" s="15">
        <v>10</v>
      </c>
      <c r="D12" s="7"/>
      <c r="E12" s="7"/>
      <c r="F12" s="17">
        <v>10</v>
      </c>
      <c r="G12" s="4">
        <v>8.48</v>
      </c>
    </row>
    <row r="13" spans="1:7" ht="13.5" customHeight="1">
      <c r="A13" s="4">
        <v>1340</v>
      </c>
      <c r="B13" s="6" t="s">
        <v>33</v>
      </c>
      <c r="C13" s="15">
        <v>950</v>
      </c>
      <c r="D13" s="7"/>
      <c r="E13" s="7"/>
      <c r="F13" s="17">
        <v>950</v>
      </c>
      <c r="G13" s="51">
        <v>893.17</v>
      </c>
    </row>
    <row r="14" spans="1:7" ht="13.5" customHeight="1">
      <c r="A14" s="4">
        <v>1341</v>
      </c>
      <c r="B14" s="6" t="s">
        <v>34</v>
      </c>
      <c r="C14" s="15">
        <v>37</v>
      </c>
      <c r="D14" s="7"/>
      <c r="E14" s="7"/>
      <c r="F14" s="17">
        <v>37</v>
      </c>
      <c r="G14" s="51">
        <v>36.72</v>
      </c>
    </row>
    <row r="15" spans="1:7" ht="13.5" customHeight="1">
      <c r="A15" s="4">
        <v>1343</v>
      </c>
      <c r="B15" s="6" t="s">
        <v>35</v>
      </c>
      <c r="C15" s="15">
        <v>10</v>
      </c>
      <c r="D15" s="7"/>
      <c r="E15" s="7"/>
      <c r="F15" s="17">
        <v>10</v>
      </c>
      <c r="G15" s="51">
        <v>0.1</v>
      </c>
    </row>
    <row r="16" spans="1:7" ht="13.5" customHeight="1">
      <c r="A16" s="4">
        <v>1356</v>
      </c>
      <c r="B16" s="6" t="s">
        <v>87</v>
      </c>
      <c r="C16" s="15">
        <v>100</v>
      </c>
      <c r="D16" s="7">
        <v>58</v>
      </c>
      <c r="E16" s="7"/>
      <c r="F16" s="17">
        <v>158</v>
      </c>
      <c r="G16" s="51">
        <v>157.91</v>
      </c>
    </row>
    <row r="17" spans="1:7" ht="13.5" customHeight="1">
      <c r="A17" s="4">
        <v>1361</v>
      </c>
      <c r="B17" s="6" t="s">
        <v>36</v>
      </c>
      <c r="C17" s="15">
        <v>25</v>
      </c>
      <c r="D17" s="7"/>
      <c r="E17" s="7"/>
      <c r="F17" s="17">
        <v>25</v>
      </c>
      <c r="G17" s="4">
        <v>11.7</v>
      </c>
    </row>
    <row r="18" spans="1:7" ht="13.5" customHeight="1">
      <c r="A18" s="4">
        <v>1381</v>
      </c>
      <c r="B18" s="6" t="s">
        <v>88</v>
      </c>
      <c r="C18" s="15">
        <v>80</v>
      </c>
      <c r="D18" s="7"/>
      <c r="E18" s="7"/>
      <c r="F18" s="17">
        <v>80</v>
      </c>
      <c r="G18" s="51">
        <v>76.2</v>
      </c>
    </row>
    <row r="19" spans="1:7" ht="13.5" customHeight="1">
      <c r="A19" s="4">
        <v>1511</v>
      </c>
      <c r="B19" s="6" t="s">
        <v>37</v>
      </c>
      <c r="C19" s="15">
        <v>1800</v>
      </c>
      <c r="D19" s="7"/>
      <c r="E19" s="7"/>
      <c r="F19" s="17">
        <v>1800</v>
      </c>
      <c r="G19" s="51">
        <v>30.48</v>
      </c>
    </row>
    <row r="20" spans="1:7" ht="13.5" customHeight="1">
      <c r="A20" s="4">
        <v>2460</v>
      </c>
      <c r="B20" s="6" t="s">
        <v>46</v>
      </c>
      <c r="C20" s="15">
        <v>160</v>
      </c>
      <c r="D20" s="7"/>
      <c r="E20" s="7"/>
      <c r="F20" s="17">
        <v>160</v>
      </c>
      <c r="G20" s="4">
        <v>101.37</v>
      </c>
    </row>
    <row r="21" spans="1:7" ht="13.5" customHeight="1">
      <c r="A21" s="4">
        <v>4111</v>
      </c>
      <c r="B21" s="6" t="s">
        <v>94</v>
      </c>
      <c r="C21" s="15">
        <v>32.359</v>
      </c>
      <c r="D21" s="7"/>
      <c r="E21" s="7"/>
      <c r="F21" s="70">
        <v>32.359</v>
      </c>
      <c r="G21" s="4">
        <v>32.359</v>
      </c>
    </row>
    <row r="22" spans="1:7" ht="13.5" customHeight="1">
      <c r="A22" s="7">
        <v>4112</v>
      </c>
      <c r="B22" s="9" t="s">
        <v>38</v>
      </c>
      <c r="C22" s="20">
        <v>428.2</v>
      </c>
      <c r="D22" s="7"/>
      <c r="E22" s="7"/>
      <c r="F22" s="22">
        <v>428.2</v>
      </c>
      <c r="G22" s="4">
        <v>178.42</v>
      </c>
    </row>
    <row r="23" spans="1:7" ht="13.5" customHeight="1">
      <c r="A23" s="7">
        <v>4116</v>
      </c>
      <c r="B23" s="9" t="s">
        <v>95</v>
      </c>
      <c r="C23" s="20">
        <v>407.161</v>
      </c>
      <c r="D23" s="7"/>
      <c r="E23" s="7"/>
      <c r="F23" s="22">
        <v>407.161</v>
      </c>
      <c r="G23" s="51">
        <v>0</v>
      </c>
    </row>
    <row r="24" spans="1:7" ht="13.5" customHeight="1">
      <c r="A24" s="9">
        <v>4116</v>
      </c>
      <c r="B24" s="38" t="s">
        <v>96</v>
      </c>
      <c r="C24" s="20">
        <v>600</v>
      </c>
      <c r="D24" s="7"/>
      <c r="E24" s="7"/>
      <c r="F24" s="17">
        <v>600</v>
      </c>
      <c r="G24" s="51">
        <v>444.8</v>
      </c>
    </row>
    <row r="25" spans="1:7" ht="13.5" customHeight="1" thickBot="1">
      <c r="A25" s="75">
        <v>4216</v>
      </c>
      <c r="B25" s="71" t="s">
        <v>108</v>
      </c>
      <c r="C25" s="41">
        <v>3535.06</v>
      </c>
      <c r="D25" s="73"/>
      <c r="E25" s="42"/>
      <c r="F25" s="72">
        <v>3535.06</v>
      </c>
      <c r="G25" s="74">
        <v>0</v>
      </c>
    </row>
    <row r="26" spans="1:7" s="11" customFormat="1" ht="15" customHeight="1" thickBot="1">
      <c r="A26" s="49" t="s">
        <v>2</v>
      </c>
      <c r="B26" s="50"/>
      <c r="C26" s="32">
        <f>SUM(C6:C25)</f>
        <v>28674.780000000002</v>
      </c>
      <c r="D26" s="64">
        <f>SUM(D6:D25)</f>
        <v>58</v>
      </c>
      <c r="E26" s="64">
        <f>SUM(E6:E25)</f>
        <v>0</v>
      </c>
      <c r="F26" s="32">
        <f>SUM(F6:F25)</f>
        <v>28732.780000000002</v>
      </c>
      <c r="G26" s="52">
        <f>SUM(G6:G25)</f>
        <v>11109.209</v>
      </c>
    </row>
    <row r="27" ht="13.5" customHeight="1"/>
    <row r="28" ht="12.75">
      <c r="A28" s="2" t="s">
        <v>3</v>
      </c>
    </row>
    <row r="29" spans="1:7" ht="12.75">
      <c r="A29" s="6">
        <v>2144</v>
      </c>
      <c r="B29" s="6" t="s">
        <v>97</v>
      </c>
      <c r="C29" s="15">
        <v>6</v>
      </c>
      <c r="D29" s="7"/>
      <c r="E29" s="7"/>
      <c r="F29" s="20">
        <v>6</v>
      </c>
      <c r="G29" s="51">
        <v>3</v>
      </c>
    </row>
    <row r="30" spans="1:7" ht="13.5" customHeight="1">
      <c r="A30" s="4">
        <v>2321</v>
      </c>
      <c r="B30" s="15" t="s">
        <v>47</v>
      </c>
      <c r="C30" s="15">
        <v>1500</v>
      </c>
      <c r="D30" s="7"/>
      <c r="E30" s="7"/>
      <c r="F30" s="20">
        <v>1500</v>
      </c>
      <c r="G30" s="51">
        <v>691.49</v>
      </c>
    </row>
    <row r="31" spans="1:7" ht="13.5" customHeight="1">
      <c r="A31" s="4">
        <v>3314</v>
      </c>
      <c r="B31" s="15" t="s">
        <v>48</v>
      </c>
      <c r="C31" s="15">
        <v>5</v>
      </c>
      <c r="D31" s="7"/>
      <c r="E31" s="7"/>
      <c r="F31" s="20">
        <v>5</v>
      </c>
      <c r="G31" s="51">
        <v>4.09</v>
      </c>
    </row>
    <row r="32" spans="1:7" ht="13.5" customHeight="1">
      <c r="A32" s="4">
        <v>3322</v>
      </c>
      <c r="B32" s="15" t="s">
        <v>86</v>
      </c>
      <c r="C32" s="15">
        <v>150</v>
      </c>
      <c r="D32" s="7"/>
      <c r="E32" s="7"/>
      <c r="F32" s="20">
        <v>150</v>
      </c>
      <c r="G32" s="51">
        <v>52</v>
      </c>
    </row>
    <row r="33" spans="1:7" ht="13.5" customHeight="1">
      <c r="A33" s="4">
        <v>3349</v>
      </c>
      <c r="B33" s="15" t="s">
        <v>5</v>
      </c>
      <c r="C33" s="15">
        <v>10</v>
      </c>
      <c r="D33" s="7"/>
      <c r="E33" s="7"/>
      <c r="F33" s="20">
        <v>10</v>
      </c>
      <c r="G33" s="51">
        <v>8</v>
      </c>
    </row>
    <row r="34" spans="1:7" ht="13.5" customHeight="1">
      <c r="A34" s="4">
        <v>3399</v>
      </c>
      <c r="B34" s="15" t="s">
        <v>20</v>
      </c>
      <c r="C34" s="15">
        <v>155</v>
      </c>
      <c r="D34" s="7"/>
      <c r="E34" s="7"/>
      <c r="F34" s="20">
        <v>155</v>
      </c>
      <c r="G34" s="51">
        <v>87.58</v>
      </c>
    </row>
    <row r="35" spans="1:7" ht="13.5" customHeight="1">
      <c r="A35" s="4"/>
      <c r="B35" s="6" t="s">
        <v>49</v>
      </c>
      <c r="C35" s="15"/>
      <c r="D35" s="7"/>
      <c r="E35" s="7"/>
      <c r="F35" s="20"/>
      <c r="G35" s="4"/>
    </row>
    <row r="36" spans="1:7" ht="13.5" customHeight="1">
      <c r="A36" s="4">
        <v>3412</v>
      </c>
      <c r="B36" s="6" t="s">
        <v>84</v>
      </c>
      <c r="C36" s="15">
        <v>50</v>
      </c>
      <c r="D36" s="7"/>
      <c r="E36" s="7"/>
      <c r="F36" s="20">
        <v>50</v>
      </c>
      <c r="G36" s="51">
        <v>9.45</v>
      </c>
    </row>
    <row r="37" spans="1:7" ht="13.5" customHeight="1">
      <c r="A37" s="4">
        <v>3612</v>
      </c>
      <c r="B37" s="15" t="s">
        <v>50</v>
      </c>
      <c r="C37" s="15">
        <v>1000</v>
      </c>
      <c r="D37" s="7"/>
      <c r="E37" s="7"/>
      <c r="F37" s="20">
        <v>1000</v>
      </c>
      <c r="G37" s="51">
        <v>446.3</v>
      </c>
    </row>
    <row r="38" spans="1:7" ht="13.5" customHeight="1">
      <c r="A38" s="4">
        <v>3613</v>
      </c>
      <c r="B38" s="15" t="s">
        <v>51</v>
      </c>
      <c r="C38" s="15">
        <v>400</v>
      </c>
      <c r="D38" s="7"/>
      <c r="E38" s="7"/>
      <c r="F38" s="20">
        <v>400</v>
      </c>
      <c r="G38" s="4">
        <v>308.07</v>
      </c>
    </row>
    <row r="39" spans="1:7" ht="13.5" customHeight="1">
      <c r="A39" s="4">
        <v>3632</v>
      </c>
      <c r="B39" s="15" t="s">
        <v>52</v>
      </c>
      <c r="C39" s="15">
        <v>10</v>
      </c>
      <c r="D39" s="7"/>
      <c r="E39" s="7"/>
      <c r="F39" s="20">
        <v>10</v>
      </c>
      <c r="G39" s="51">
        <v>7.83</v>
      </c>
    </row>
    <row r="40" spans="1:7" ht="13.5" customHeight="1">
      <c r="A40" s="4">
        <v>3633</v>
      </c>
      <c r="B40" s="15" t="s">
        <v>89</v>
      </c>
      <c r="C40" s="15">
        <v>8.8</v>
      </c>
      <c r="D40" s="7"/>
      <c r="E40" s="7"/>
      <c r="F40" s="20">
        <v>8.8</v>
      </c>
      <c r="G40" s="51">
        <v>8.78</v>
      </c>
    </row>
    <row r="41" spans="1:7" ht="13.5" customHeight="1">
      <c r="A41" s="4">
        <v>3639</v>
      </c>
      <c r="B41" s="15" t="s">
        <v>82</v>
      </c>
      <c r="C41" s="15">
        <v>30</v>
      </c>
      <c r="D41" s="7">
        <v>70</v>
      </c>
      <c r="E41" s="7"/>
      <c r="F41" s="20">
        <v>100</v>
      </c>
      <c r="G41" s="51">
        <v>77.57</v>
      </c>
    </row>
    <row r="42" spans="1:7" ht="13.5" customHeight="1">
      <c r="A42" s="4">
        <v>3725</v>
      </c>
      <c r="B42" s="15" t="s">
        <v>53</v>
      </c>
      <c r="C42" s="15">
        <v>300</v>
      </c>
      <c r="D42" s="7"/>
      <c r="E42" s="7"/>
      <c r="F42" s="20">
        <v>300</v>
      </c>
      <c r="G42" s="51">
        <v>77.93</v>
      </c>
    </row>
    <row r="43" spans="1:7" ht="13.5" customHeight="1">
      <c r="A43" s="4">
        <v>3726</v>
      </c>
      <c r="B43" s="15" t="s">
        <v>54</v>
      </c>
      <c r="C43" s="15">
        <v>10</v>
      </c>
      <c r="D43" s="7"/>
      <c r="E43" s="7"/>
      <c r="F43" s="20">
        <v>10</v>
      </c>
      <c r="G43" s="51">
        <v>9.18</v>
      </c>
    </row>
    <row r="44" spans="1:7" ht="13.5" customHeight="1">
      <c r="A44" s="4">
        <v>3749</v>
      </c>
      <c r="B44" s="15" t="s">
        <v>107</v>
      </c>
      <c r="C44" s="15">
        <v>1</v>
      </c>
      <c r="D44" s="7"/>
      <c r="E44" s="7"/>
      <c r="F44" s="20">
        <v>1</v>
      </c>
      <c r="G44" s="51">
        <v>0.25</v>
      </c>
    </row>
    <row r="45" spans="1:7" ht="13.5" customHeight="1">
      <c r="A45" s="4">
        <v>5269</v>
      </c>
      <c r="B45" s="15" t="s">
        <v>55</v>
      </c>
      <c r="C45" s="15">
        <v>1</v>
      </c>
      <c r="D45" s="7"/>
      <c r="E45" s="7"/>
      <c r="F45" s="20">
        <v>1</v>
      </c>
      <c r="G45" s="51">
        <v>1.18</v>
      </c>
    </row>
    <row r="46" spans="1:7" ht="13.5" customHeight="1">
      <c r="A46" s="4">
        <v>6171</v>
      </c>
      <c r="B46" s="15" t="s">
        <v>8</v>
      </c>
      <c r="C46" s="15">
        <v>100</v>
      </c>
      <c r="D46" s="7"/>
      <c r="E46" s="7"/>
      <c r="F46" s="20">
        <v>100</v>
      </c>
      <c r="G46" s="51">
        <v>47.58</v>
      </c>
    </row>
    <row r="47" spans="1:7" ht="13.5" customHeight="1">
      <c r="A47" s="4"/>
      <c r="B47" s="6" t="s">
        <v>81</v>
      </c>
      <c r="C47" s="15"/>
      <c r="D47" s="7"/>
      <c r="E47" s="7"/>
      <c r="F47" s="20"/>
      <c r="G47" s="4"/>
    </row>
    <row r="48" spans="1:7" ht="13.5" customHeight="1">
      <c r="A48" s="4">
        <v>6310</v>
      </c>
      <c r="B48" s="15" t="s">
        <v>103</v>
      </c>
      <c r="C48" s="15">
        <v>20</v>
      </c>
      <c r="D48" s="7"/>
      <c r="E48" s="7"/>
      <c r="F48" s="20">
        <v>20</v>
      </c>
      <c r="G48" s="51">
        <v>0.48</v>
      </c>
    </row>
    <row r="49" spans="1:7" ht="13.5" customHeight="1">
      <c r="A49" s="4"/>
      <c r="B49" s="6" t="s">
        <v>56</v>
      </c>
      <c r="C49" s="15"/>
      <c r="D49" s="7"/>
      <c r="E49" s="7"/>
      <c r="F49" s="20"/>
      <c r="G49" s="4"/>
    </row>
    <row r="50" spans="1:7" ht="13.5" customHeight="1" thickBot="1">
      <c r="A50" s="62">
        <v>6330</v>
      </c>
      <c r="B50" s="63" t="s">
        <v>85</v>
      </c>
      <c r="C50" s="63">
        <v>2000</v>
      </c>
      <c r="D50" s="42"/>
      <c r="E50" s="42"/>
      <c r="F50" s="41">
        <v>2000</v>
      </c>
      <c r="G50" s="66">
        <v>655</v>
      </c>
    </row>
    <row r="51" spans="1:7" ht="15" customHeight="1" thickBot="1">
      <c r="A51" s="34" t="s">
        <v>2</v>
      </c>
      <c r="B51" s="35"/>
      <c r="C51" s="32">
        <f>SUM(C29:C50)</f>
        <v>5756.8</v>
      </c>
      <c r="D51" s="64">
        <f>SUM(D29:D50)</f>
        <v>70</v>
      </c>
      <c r="E51" s="32">
        <f>SUM(E29:E50)</f>
        <v>0</v>
      </c>
      <c r="F51" s="32">
        <f>SUM(F29:F50)</f>
        <v>5826.8</v>
      </c>
      <c r="G51" s="32">
        <f>SUM(G29:G50)</f>
        <v>2495.76</v>
      </c>
    </row>
    <row r="52" spans="1:6" ht="13.5" customHeight="1">
      <c r="A52" s="2"/>
      <c r="C52" s="2"/>
      <c r="D52" s="21"/>
      <c r="E52" s="21"/>
      <c r="F52" s="21"/>
    </row>
    <row r="53" spans="1:7" ht="13.5" customHeight="1">
      <c r="A53" s="24" t="s">
        <v>22</v>
      </c>
      <c r="B53" s="4"/>
      <c r="C53" s="5"/>
      <c r="D53" s="12"/>
      <c r="E53" s="12"/>
      <c r="F53" s="7"/>
      <c r="G53" s="4"/>
    </row>
    <row r="54" spans="1:7" ht="13.5" customHeight="1">
      <c r="A54" s="5"/>
      <c r="B54" s="9" t="s">
        <v>106</v>
      </c>
      <c r="C54" s="20">
        <v>6821.63</v>
      </c>
      <c r="D54" s="20"/>
      <c r="E54" s="12"/>
      <c r="F54" s="20">
        <v>6821.63</v>
      </c>
      <c r="G54" s="4"/>
    </row>
    <row r="55" spans="1:7" ht="13.5" customHeight="1">
      <c r="A55" s="5"/>
      <c r="B55" s="9" t="s">
        <v>79</v>
      </c>
      <c r="C55" s="23">
        <v>35.8</v>
      </c>
      <c r="D55" s="23"/>
      <c r="E55" s="12"/>
      <c r="F55" s="23">
        <v>35.8</v>
      </c>
      <c r="G55" s="4"/>
    </row>
    <row r="56" ht="13.5" customHeight="1" thickBot="1"/>
    <row r="57" spans="1:9" s="13" customFormat="1" ht="17.25" customHeight="1" thickBot="1">
      <c r="A57" s="30" t="s">
        <v>23</v>
      </c>
      <c r="B57" s="31"/>
      <c r="C57" s="32">
        <f>SUM(C26,C51,C54:C55)</f>
        <v>41289.01</v>
      </c>
      <c r="D57" s="64">
        <f>SUM(D26,D51,D54:D55)</f>
        <v>128</v>
      </c>
      <c r="E57" s="64">
        <f>SUM(E26,E51,E54:E55)</f>
        <v>0</v>
      </c>
      <c r="F57" s="32">
        <f>SUM(F26,F51,F54:F55)</f>
        <v>41417.01</v>
      </c>
      <c r="G57" s="52">
        <f>SUM(G26,G51)</f>
        <v>13604.969000000001</v>
      </c>
      <c r="I57" s="67"/>
    </row>
  </sheetData>
  <sheetProtection/>
  <mergeCells count="2">
    <mergeCell ref="A1:G1"/>
    <mergeCell ref="A2:G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="110" zoomScaleNormal="110" zoomScalePageLayoutView="0" workbookViewId="0" topLeftCell="A55">
      <selection activeCell="C70" sqref="C70"/>
    </sheetView>
  </sheetViews>
  <sheetFormatPr defaultColWidth="9.140625" defaultRowHeight="12.75"/>
  <cols>
    <col min="1" max="1" width="4.7109375" style="0" customWidth="1"/>
    <col min="2" max="2" width="45.7109375" style="0" customWidth="1"/>
    <col min="3" max="3" width="9.7109375" style="0" customWidth="1"/>
    <col min="4" max="5" width="8.7109375" style="16" customWidth="1"/>
    <col min="6" max="6" width="9.7109375" style="27" customWidth="1"/>
    <col min="7" max="7" width="9.7109375" style="0" customWidth="1"/>
    <col min="9" max="9" width="11.7109375" style="0" bestFit="1" customWidth="1"/>
  </cols>
  <sheetData>
    <row r="1" ht="15">
      <c r="A1" s="3" t="s">
        <v>9</v>
      </c>
    </row>
    <row r="2" spans="1:3" ht="15">
      <c r="A2" s="3"/>
      <c r="C2" s="36" t="s">
        <v>28</v>
      </c>
    </row>
    <row r="3" spans="1:7" ht="27.75" customHeight="1">
      <c r="A3" s="15" t="s">
        <v>42</v>
      </c>
      <c r="B3" s="4"/>
      <c r="C3" s="44" t="s">
        <v>110</v>
      </c>
      <c r="D3" s="33" t="s">
        <v>27</v>
      </c>
      <c r="E3" s="33" t="s">
        <v>26</v>
      </c>
      <c r="F3" s="45" t="s">
        <v>111</v>
      </c>
      <c r="G3" s="54" t="s">
        <v>112</v>
      </c>
    </row>
    <row r="4" spans="1:7" ht="12.75" customHeight="1">
      <c r="A4" s="6">
        <v>2212</v>
      </c>
      <c r="B4" s="15" t="s">
        <v>39</v>
      </c>
      <c r="C4" s="60">
        <v>200</v>
      </c>
      <c r="D4" s="61"/>
      <c r="E4" s="25"/>
      <c r="F4" s="26">
        <v>200</v>
      </c>
      <c r="G4" s="4">
        <v>30.91</v>
      </c>
    </row>
    <row r="5" spans="1:7" ht="12.75" customHeight="1">
      <c r="A5" s="6"/>
      <c r="B5" s="6" t="s">
        <v>57</v>
      </c>
      <c r="C5" s="60"/>
      <c r="D5" s="25"/>
      <c r="E5" s="25"/>
      <c r="F5" s="26"/>
      <c r="G5" s="4"/>
    </row>
    <row r="6" spans="1:9" ht="12.75" customHeight="1">
      <c r="A6" s="6">
        <v>2219</v>
      </c>
      <c r="B6" s="15" t="s">
        <v>90</v>
      </c>
      <c r="C6" s="60">
        <v>3150</v>
      </c>
      <c r="D6" s="61"/>
      <c r="E6" s="25"/>
      <c r="F6" s="26">
        <v>3150</v>
      </c>
      <c r="G6" s="51">
        <v>94.38</v>
      </c>
      <c r="I6" s="68"/>
    </row>
    <row r="7" spans="1:7" ht="12.75" customHeight="1">
      <c r="A7" s="6"/>
      <c r="B7" s="6" t="s">
        <v>109</v>
      </c>
      <c r="C7" s="60"/>
      <c r="D7" s="25"/>
      <c r="E7" s="25"/>
      <c r="F7" s="26"/>
      <c r="G7" s="4"/>
    </row>
    <row r="8" spans="1:7" ht="12.75">
      <c r="A8" s="4">
        <v>2292</v>
      </c>
      <c r="B8" s="15" t="s">
        <v>10</v>
      </c>
      <c r="C8" s="15">
        <v>99.6</v>
      </c>
      <c r="D8" s="7"/>
      <c r="E8" s="7"/>
      <c r="F8" s="20">
        <v>99.6</v>
      </c>
      <c r="G8" s="51">
        <v>47.99</v>
      </c>
    </row>
    <row r="9" spans="1:7" ht="12.75">
      <c r="A9" s="4"/>
      <c r="B9" s="6" t="s">
        <v>58</v>
      </c>
      <c r="C9" s="15"/>
      <c r="D9" s="7"/>
      <c r="E9" s="7"/>
      <c r="F9" s="20"/>
      <c r="G9" s="4"/>
    </row>
    <row r="10" spans="1:7" ht="12.75">
      <c r="A10" s="4">
        <v>2321</v>
      </c>
      <c r="B10" s="15" t="s">
        <v>21</v>
      </c>
      <c r="C10" s="15">
        <v>1800</v>
      </c>
      <c r="D10" s="7"/>
      <c r="E10" s="7"/>
      <c r="F10" s="20">
        <v>1800</v>
      </c>
      <c r="G10" s="51">
        <v>353.02</v>
      </c>
    </row>
    <row r="11" spans="1:7" ht="12.75">
      <c r="A11" s="4"/>
      <c r="B11" s="6" t="s">
        <v>83</v>
      </c>
      <c r="C11" s="15"/>
      <c r="D11" s="7"/>
      <c r="E11" s="7"/>
      <c r="F11" s="20"/>
      <c r="G11" s="4"/>
    </row>
    <row r="12" spans="1:7" ht="12.75">
      <c r="A12" s="4">
        <v>3113</v>
      </c>
      <c r="B12" s="15" t="s">
        <v>59</v>
      </c>
      <c r="C12" s="60">
        <v>8396.161</v>
      </c>
      <c r="D12" s="7"/>
      <c r="E12" s="7"/>
      <c r="F12" s="20">
        <v>8396.161</v>
      </c>
      <c r="G12" s="51">
        <v>1085.3</v>
      </c>
    </row>
    <row r="13" spans="1:7" ht="12.75">
      <c r="A13" s="4">
        <v>3314</v>
      </c>
      <c r="B13" s="15" t="s">
        <v>4</v>
      </c>
      <c r="C13" s="15">
        <v>75</v>
      </c>
      <c r="D13" s="7"/>
      <c r="E13" s="7"/>
      <c r="F13" s="20">
        <v>75</v>
      </c>
      <c r="G13" s="4">
        <v>32.41</v>
      </c>
    </row>
    <row r="14" spans="1:7" ht="12.75">
      <c r="A14" s="4"/>
      <c r="B14" s="6" t="s">
        <v>60</v>
      </c>
      <c r="C14" s="15"/>
      <c r="D14" s="7"/>
      <c r="E14" s="7"/>
      <c r="F14" s="9"/>
      <c r="G14" s="4"/>
    </row>
    <row r="15" spans="1:7" ht="12.75">
      <c r="A15" s="4">
        <v>3322</v>
      </c>
      <c r="B15" s="15" t="s">
        <v>40</v>
      </c>
      <c r="C15" s="15">
        <v>150</v>
      </c>
      <c r="D15" s="7"/>
      <c r="E15" s="7"/>
      <c r="F15" s="20">
        <v>150</v>
      </c>
      <c r="G15" s="51">
        <v>23</v>
      </c>
    </row>
    <row r="16" spans="1:7" ht="12.75">
      <c r="A16" s="4"/>
      <c r="B16" s="6" t="s">
        <v>61</v>
      </c>
      <c r="C16" s="15"/>
      <c r="D16" s="7"/>
      <c r="E16" s="7"/>
      <c r="F16" s="9"/>
      <c r="G16" s="4"/>
    </row>
    <row r="17" spans="1:7" ht="12.75">
      <c r="A17" s="4">
        <v>3330</v>
      </c>
      <c r="B17" s="6" t="s">
        <v>98</v>
      </c>
      <c r="C17" s="15">
        <v>30</v>
      </c>
      <c r="D17" s="9"/>
      <c r="E17" s="9">
        <v>10</v>
      </c>
      <c r="F17" s="20">
        <v>20</v>
      </c>
      <c r="G17" s="76">
        <v>0</v>
      </c>
    </row>
    <row r="18" spans="1:7" ht="12.75">
      <c r="A18" s="4">
        <v>3341</v>
      </c>
      <c r="B18" s="15" t="s">
        <v>41</v>
      </c>
      <c r="C18" s="15">
        <v>50</v>
      </c>
      <c r="D18" s="9"/>
      <c r="E18" s="9"/>
      <c r="F18" s="20">
        <v>50</v>
      </c>
      <c r="G18" s="76">
        <v>10.17</v>
      </c>
    </row>
    <row r="19" spans="1:7" ht="12.75">
      <c r="A19" s="10">
        <v>3349</v>
      </c>
      <c r="B19" s="29" t="s">
        <v>62</v>
      </c>
      <c r="C19" s="29">
        <v>130</v>
      </c>
      <c r="D19" s="77"/>
      <c r="E19" s="77"/>
      <c r="F19" s="28">
        <v>130</v>
      </c>
      <c r="G19" s="76">
        <v>45.12</v>
      </c>
    </row>
    <row r="20" spans="1:7" ht="12.75">
      <c r="A20" s="10">
        <v>3392</v>
      </c>
      <c r="B20" s="29" t="s">
        <v>99</v>
      </c>
      <c r="C20" s="29">
        <v>100</v>
      </c>
      <c r="D20" s="77"/>
      <c r="E20" s="77"/>
      <c r="F20" s="28">
        <v>100</v>
      </c>
      <c r="G20" s="76">
        <v>50</v>
      </c>
    </row>
    <row r="21" spans="1:7" ht="12.75">
      <c r="A21" s="4">
        <v>3399</v>
      </c>
      <c r="B21" s="15" t="s">
        <v>63</v>
      </c>
      <c r="C21" s="15">
        <v>960</v>
      </c>
      <c r="D21" s="9"/>
      <c r="E21" s="9"/>
      <c r="F21" s="20">
        <v>960</v>
      </c>
      <c r="G21" s="6">
        <v>121.57</v>
      </c>
    </row>
    <row r="22" spans="1:7" ht="12.75">
      <c r="A22" s="4"/>
      <c r="B22" s="6" t="s">
        <v>64</v>
      </c>
      <c r="C22" s="15"/>
      <c r="D22" s="9"/>
      <c r="E22" s="9"/>
      <c r="F22" s="20"/>
      <c r="G22" s="6"/>
    </row>
    <row r="23" spans="1:7" ht="12.75">
      <c r="A23" s="4">
        <v>3412</v>
      </c>
      <c r="B23" s="6" t="s">
        <v>65</v>
      </c>
      <c r="C23" s="15">
        <v>200</v>
      </c>
      <c r="D23" s="9"/>
      <c r="E23" s="9"/>
      <c r="F23" s="20">
        <v>200</v>
      </c>
      <c r="G23" s="76">
        <v>60.29</v>
      </c>
    </row>
    <row r="24" spans="1:7" ht="12.75">
      <c r="A24" s="4"/>
      <c r="B24" s="6" t="s">
        <v>66</v>
      </c>
      <c r="C24" s="15"/>
      <c r="D24" s="9"/>
      <c r="E24" s="9"/>
      <c r="F24" s="20"/>
      <c r="G24" s="6"/>
    </row>
    <row r="25" spans="1:7" ht="12.75">
      <c r="A25" s="4">
        <v>3419</v>
      </c>
      <c r="B25" s="15" t="s">
        <v>100</v>
      </c>
      <c r="C25" s="15">
        <v>100</v>
      </c>
      <c r="D25" s="9">
        <v>37</v>
      </c>
      <c r="E25" s="9"/>
      <c r="F25" s="20">
        <v>137</v>
      </c>
      <c r="G25" s="76">
        <v>0</v>
      </c>
    </row>
    <row r="26" spans="1:7" ht="12.75">
      <c r="A26" s="6">
        <v>3429</v>
      </c>
      <c r="B26" s="6" t="s">
        <v>67</v>
      </c>
      <c r="C26" s="15">
        <v>100</v>
      </c>
      <c r="D26" s="9"/>
      <c r="E26" s="9"/>
      <c r="F26" s="20">
        <v>100</v>
      </c>
      <c r="G26" s="76">
        <v>0</v>
      </c>
    </row>
    <row r="27" spans="1:7" ht="12.75">
      <c r="A27" s="4">
        <v>3612</v>
      </c>
      <c r="B27" s="15" t="s">
        <v>6</v>
      </c>
      <c r="C27" s="15">
        <v>300</v>
      </c>
      <c r="D27" s="7"/>
      <c r="E27" s="7"/>
      <c r="F27" s="20">
        <v>300</v>
      </c>
      <c r="G27" s="51">
        <v>89.99</v>
      </c>
    </row>
    <row r="28" spans="1:7" ht="12.75">
      <c r="A28" s="4"/>
      <c r="B28" s="6" t="s">
        <v>68</v>
      </c>
      <c r="C28" s="15"/>
      <c r="D28" s="7"/>
      <c r="E28" s="7"/>
      <c r="F28" s="9"/>
      <c r="G28" s="4"/>
    </row>
    <row r="29" spans="1:7" ht="12.75">
      <c r="A29" s="4">
        <v>3613</v>
      </c>
      <c r="B29" s="15" t="s">
        <v>17</v>
      </c>
      <c r="C29" s="15">
        <v>300</v>
      </c>
      <c r="D29" s="9"/>
      <c r="E29" s="9"/>
      <c r="F29" s="20">
        <v>300</v>
      </c>
      <c r="G29" s="51">
        <v>150.28</v>
      </c>
    </row>
    <row r="30" spans="1:7" ht="12.75">
      <c r="A30" s="4"/>
      <c r="B30" s="6" t="s">
        <v>69</v>
      </c>
      <c r="C30" s="15"/>
      <c r="D30" s="7"/>
      <c r="E30" s="7"/>
      <c r="F30" s="9"/>
      <c r="G30" s="4"/>
    </row>
    <row r="31" spans="1:7" ht="12.75">
      <c r="A31" s="4">
        <v>3631</v>
      </c>
      <c r="B31" s="15" t="s">
        <v>11</v>
      </c>
      <c r="C31" s="15">
        <v>1000</v>
      </c>
      <c r="D31" s="7"/>
      <c r="E31" s="7"/>
      <c r="F31" s="20">
        <v>1000</v>
      </c>
      <c r="G31" s="51">
        <v>55.7</v>
      </c>
    </row>
    <row r="32" spans="1:7" ht="12.75">
      <c r="A32" s="4"/>
      <c r="B32" s="6" t="s">
        <v>70</v>
      </c>
      <c r="C32" s="15"/>
      <c r="D32" s="7"/>
      <c r="E32" s="7"/>
      <c r="F32" s="20"/>
      <c r="G32" s="4"/>
    </row>
    <row r="33" spans="1:7" ht="12.75">
      <c r="A33" s="4">
        <v>3632</v>
      </c>
      <c r="B33" s="15" t="s">
        <v>7</v>
      </c>
      <c r="C33" s="15">
        <v>82</v>
      </c>
      <c r="D33" s="7"/>
      <c r="E33" s="7"/>
      <c r="F33" s="20">
        <v>82</v>
      </c>
      <c r="G33" s="4">
        <v>7.94</v>
      </c>
    </row>
    <row r="34" spans="1:7" ht="12.75">
      <c r="A34" s="4"/>
      <c r="B34" s="6" t="s">
        <v>71</v>
      </c>
      <c r="C34" s="15"/>
      <c r="D34" s="7"/>
      <c r="E34" s="7"/>
      <c r="F34" s="9"/>
      <c r="G34" s="4"/>
    </row>
    <row r="35" spans="1:7" ht="12.75">
      <c r="A35" s="4">
        <v>3635</v>
      </c>
      <c r="B35" s="15" t="s">
        <v>101</v>
      </c>
      <c r="C35" s="15">
        <v>40</v>
      </c>
      <c r="D35" s="7"/>
      <c r="E35" s="7"/>
      <c r="F35" s="20">
        <v>40</v>
      </c>
      <c r="G35" s="51">
        <v>0</v>
      </c>
    </row>
    <row r="36" spans="1:7" ht="12.75">
      <c r="A36" s="4">
        <v>3639</v>
      </c>
      <c r="B36" s="15" t="s">
        <v>18</v>
      </c>
      <c r="C36" s="15">
        <v>2000</v>
      </c>
      <c r="D36" s="7"/>
      <c r="E36" s="7"/>
      <c r="F36" s="20">
        <v>2000</v>
      </c>
      <c r="G36" s="51">
        <v>787.35</v>
      </c>
    </row>
    <row r="37" spans="1:7" ht="12.75">
      <c r="A37" s="4"/>
      <c r="B37" s="6" t="s">
        <v>72</v>
      </c>
      <c r="C37" s="15"/>
      <c r="D37" s="7"/>
      <c r="E37" s="7"/>
      <c r="F37" s="9"/>
      <c r="G37" s="4"/>
    </row>
    <row r="38" spans="1:7" ht="12.75">
      <c r="A38" s="4">
        <v>3721</v>
      </c>
      <c r="B38" s="15" t="s">
        <v>19</v>
      </c>
      <c r="C38" s="15">
        <v>60</v>
      </c>
      <c r="D38" s="7"/>
      <c r="E38" s="7"/>
      <c r="F38" s="20">
        <v>60</v>
      </c>
      <c r="G38" s="51">
        <v>31.41</v>
      </c>
    </row>
    <row r="39" spans="1:7" ht="12.75">
      <c r="A39" s="4">
        <v>3722</v>
      </c>
      <c r="B39" s="15" t="s">
        <v>12</v>
      </c>
      <c r="C39" s="15">
        <v>1100</v>
      </c>
      <c r="D39" s="7"/>
      <c r="E39" s="7"/>
      <c r="F39" s="20">
        <v>1100</v>
      </c>
      <c r="G39" s="51">
        <v>430.95</v>
      </c>
    </row>
    <row r="40" spans="1:7" ht="12.75">
      <c r="A40" s="4">
        <v>3723</v>
      </c>
      <c r="B40" s="15" t="s">
        <v>73</v>
      </c>
      <c r="C40" s="15">
        <v>300</v>
      </c>
      <c r="D40" s="7"/>
      <c r="E40" s="7"/>
      <c r="F40" s="20">
        <v>300</v>
      </c>
      <c r="G40" s="4">
        <v>133.48</v>
      </c>
    </row>
    <row r="41" spans="1:7" ht="12.75">
      <c r="A41" s="4">
        <v>3745</v>
      </c>
      <c r="B41" s="15" t="s">
        <v>13</v>
      </c>
      <c r="C41" s="15">
        <v>750</v>
      </c>
      <c r="D41" s="7"/>
      <c r="E41" s="7"/>
      <c r="F41" s="20">
        <v>750</v>
      </c>
      <c r="G41" s="51">
        <v>223.7</v>
      </c>
    </row>
    <row r="42" spans="1:7" ht="12.75">
      <c r="A42" s="4"/>
      <c r="B42" s="6" t="s">
        <v>74</v>
      </c>
      <c r="C42" s="15"/>
      <c r="D42" s="7"/>
      <c r="E42" s="7"/>
      <c r="F42" s="9"/>
      <c r="G42" s="4"/>
    </row>
    <row r="43" spans="1:7" ht="12.75">
      <c r="A43" s="14">
        <v>5212</v>
      </c>
      <c r="B43" s="40" t="s">
        <v>75</v>
      </c>
      <c r="C43" s="40">
        <v>50</v>
      </c>
      <c r="D43" s="7"/>
      <c r="E43" s="7"/>
      <c r="F43" s="20">
        <v>50</v>
      </c>
      <c r="G43" s="51">
        <v>0</v>
      </c>
    </row>
    <row r="44" spans="1:7" ht="12.75">
      <c r="A44" s="14">
        <v>5269</v>
      </c>
      <c r="B44" s="40" t="s">
        <v>76</v>
      </c>
      <c r="C44" s="40">
        <v>2</v>
      </c>
      <c r="D44" s="7"/>
      <c r="E44" s="7"/>
      <c r="F44" s="20">
        <v>2</v>
      </c>
      <c r="G44" s="51">
        <v>0.6</v>
      </c>
    </row>
    <row r="45" spans="1:7" ht="12.75">
      <c r="A45" s="14">
        <v>5511</v>
      </c>
      <c r="B45" s="40" t="s">
        <v>77</v>
      </c>
      <c r="C45" s="40">
        <v>100</v>
      </c>
      <c r="D45" s="7"/>
      <c r="E45" s="7"/>
      <c r="F45" s="20">
        <v>100</v>
      </c>
      <c r="G45" s="51">
        <v>100</v>
      </c>
    </row>
    <row r="46" spans="1:7" ht="12.75">
      <c r="A46" s="4">
        <v>6112</v>
      </c>
      <c r="B46" s="15" t="s">
        <v>14</v>
      </c>
      <c r="C46" s="15">
        <v>1400</v>
      </c>
      <c r="D46" s="7"/>
      <c r="E46" s="7"/>
      <c r="F46" s="20">
        <v>1400</v>
      </c>
      <c r="G46" s="4">
        <v>545.51</v>
      </c>
    </row>
    <row r="47" spans="1:7" ht="12.75">
      <c r="A47" s="4">
        <v>6118</v>
      </c>
      <c r="B47" s="15" t="s">
        <v>102</v>
      </c>
      <c r="C47" s="15">
        <v>32.359</v>
      </c>
      <c r="D47" s="7"/>
      <c r="E47" s="7"/>
      <c r="F47" s="20">
        <v>32.359</v>
      </c>
      <c r="G47" s="4">
        <v>29.69</v>
      </c>
    </row>
    <row r="48" spans="1:7" ht="12.75">
      <c r="A48" s="4">
        <v>6171</v>
      </c>
      <c r="B48" s="15" t="s">
        <v>8</v>
      </c>
      <c r="C48" s="15">
        <v>5000</v>
      </c>
      <c r="D48" s="7"/>
      <c r="E48" s="7"/>
      <c r="F48" s="20">
        <v>5000</v>
      </c>
      <c r="G48" s="7">
        <v>2170.83</v>
      </c>
    </row>
    <row r="49" spans="1:7" ht="12.75">
      <c r="A49" s="4"/>
      <c r="B49" s="6" t="s">
        <v>113</v>
      </c>
      <c r="C49" s="15"/>
      <c r="D49" s="7"/>
      <c r="E49" s="7"/>
      <c r="F49" s="9"/>
      <c r="G49" s="4"/>
    </row>
    <row r="50" spans="1:7" ht="12.75">
      <c r="A50" s="4">
        <v>6310</v>
      </c>
      <c r="B50" s="15" t="s">
        <v>104</v>
      </c>
      <c r="C50" s="15">
        <v>350</v>
      </c>
      <c r="D50" s="7"/>
      <c r="E50" s="7"/>
      <c r="F50" s="20">
        <v>350</v>
      </c>
      <c r="G50" s="4">
        <v>108.85</v>
      </c>
    </row>
    <row r="51" spans="1:7" ht="12.75">
      <c r="A51" s="4">
        <v>6320</v>
      </c>
      <c r="B51" s="15" t="s">
        <v>43</v>
      </c>
      <c r="C51" s="15">
        <v>300</v>
      </c>
      <c r="D51" s="7"/>
      <c r="E51" s="7"/>
      <c r="F51" s="20">
        <v>300</v>
      </c>
      <c r="G51" s="51">
        <v>210.9</v>
      </c>
    </row>
    <row r="52" spans="1:7" ht="12.75">
      <c r="A52" s="43">
        <v>6330</v>
      </c>
      <c r="B52" s="46" t="s">
        <v>85</v>
      </c>
      <c r="C52" s="46">
        <v>2000</v>
      </c>
      <c r="D52" s="47"/>
      <c r="E52" s="47"/>
      <c r="F52" s="48">
        <v>2000</v>
      </c>
      <c r="G52" s="53">
        <v>655</v>
      </c>
    </row>
    <row r="53" spans="1:7" ht="12.75">
      <c r="A53" s="43">
        <v>6399</v>
      </c>
      <c r="B53" s="46" t="s">
        <v>105</v>
      </c>
      <c r="C53" s="46">
        <v>650</v>
      </c>
      <c r="D53" s="47"/>
      <c r="E53" s="47"/>
      <c r="F53" s="48">
        <v>650</v>
      </c>
      <c r="G53" s="43">
        <v>32.19</v>
      </c>
    </row>
    <row r="54" spans="1:7" ht="12.75">
      <c r="A54" s="43">
        <v>6402</v>
      </c>
      <c r="B54" s="46" t="s">
        <v>114</v>
      </c>
      <c r="C54" s="46">
        <v>2.17</v>
      </c>
      <c r="D54" s="47"/>
      <c r="E54" s="47"/>
      <c r="F54" s="48">
        <v>2.17</v>
      </c>
      <c r="G54" s="43">
        <v>2.18</v>
      </c>
    </row>
    <row r="55" spans="1:7" ht="13.5" thickBot="1">
      <c r="A55" s="43">
        <v>6409</v>
      </c>
      <c r="B55" s="78" t="s">
        <v>78</v>
      </c>
      <c r="C55" s="46">
        <v>7739.15</v>
      </c>
      <c r="D55" s="47">
        <v>101</v>
      </c>
      <c r="E55" s="69"/>
      <c r="F55" s="48">
        <v>7840.15</v>
      </c>
      <c r="G55" s="53">
        <v>0</v>
      </c>
    </row>
    <row r="56" spans="1:7" ht="15" customHeight="1" thickBot="1">
      <c r="A56" s="55" t="s">
        <v>2</v>
      </c>
      <c r="B56" s="56"/>
      <c r="C56" s="57">
        <f>SUM(C4:C55)</f>
        <v>39098.439999999995</v>
      </c>
      <c r="D56" s="57">
        <f>SUM(D4:D55)</f>
        <v>138</v>
      </c>
      <c r="E56" s="57">
        <f>SUM(E4:E55)</f>
        <v>10</v>
      </c>
      <c r="F56" s="57">
        <f>SUM(F4:F55)</f>
        <v>39226.439999999995</v>
      </c>
      <c r="G56" s="59">
        <f>SUM(G4:G55)</f>
        <v>7720.709999999998</v>
      </c>
    </row>
    <row r="59" spans="1:7" ht="30" customHeight="1">
      <c r="A59" s="15" t="s">
        <v>42</v>
      </c>
      <c r="B59" s="4"/>
      <c r="C59" s="44" t="s">
        <v>110</v>
      </c>
      <c r="D59" s="33" t="s">
        <v>27</v>
      </c>
      <c r="E59" s="33" t="s">
        <v>26</v>
      </c>
      <c r="F59" s="45" t="s">
        <v>111</v>
      </c>
      <c r="G59" s="44" t="s">
        <v>112</v>
      </c>
    </row>
    <row r="60" spans="1:2" ht="12.75">
      <c r="A60" s="2" t="s">
        <v>15</v>
      </c>
      <c r="B60" s="2"/>
    </row>
    <row r="61" spans="1:7" ht="12.75" customHeight="1">
      <c r="A61" s="4"/>
      <c r="B61" s="6" t="s">
        <v>44</v>
      </c>
      <c r="C61" s="15">
        <v>1950</v>
      </c>
      <c r="D61" s="7"/>
      <c r="E61" s="7"/>
      <c r="F61" s="20">
        <v>1950</v>
      </c>
      <c r="G61" s="4"/>
    </row>
    <row r="62" spans="1:7" ht="12.75">
      <c r="A62" s="4"/>
      <c r="B62" s="6" t="s">
        <v>45</v>
      </c>
      <c r="C62" s="15">
        <v>240.57</v>
      </c>
      <c r="D62" s="7"/>
      <c r="E62" s="7"/>
      <c r="F62" s="20">
        <v>240.57</v>
      </c>
      <c r="G62" s="4"/>
    </row>
    <row r="63" ht="13.5" thickBot="1"/>
    <row r="64" spans="1:7" ht="17.25" customHeight="1" thickBot="1">
      <c r="A64" s="49" t="s">
        <v>16</v>
      </c>
      <c r="B64" s="58"/>
      <c r="C64" s="32">
        <f>SUM(C56,C61:C62)</f>
        <v>41289.009999999995</v>
      </c>
      <c r="D64" s="32">
        <f>SUM(D56,D61:D62)</f>
        <v>138</v>
      </c>
      <c r="E64" s="32">
        <f>SUM(E56,E61:E62)</f>
        <v>10</v>
      </c>
      <c r="F64" s="32">
        <f>SUM(F56,F61:F62)</f>
        <v>41417.009999999995</v>
      </c>
      <c r="G64" s="52">
        <f>SUM(G56)</f>
        <v>7720.709999999998</v>
      </c>
    </row>
    <row r="66" spans="1:2" ht="12.75">
      <c r="A66" s="8" t="s">
        <v>29</v>
      </c>
      <c r="B66" s="1"/>
    </row>
    <row r="67" spans="1:2" ht="12.75">
      <c r="A67" s="8"/>
      <c r="B67" s="1"/>
    </row>
    <row r="68" ht="12.75" customHeight="1">
      <c r="B68" s="1"/>
    </row>
    <row r="69" ht="12.75">
      <c r="A69" s="79" t="s">
        <v>115</v>
      </c>
    </row>
    <row r="70" ht="12.75">
      <c r="A70" s="79"/>
    </row>
    <row r="71" ht="12.75">
      <c r="A71" s="79" t="s">
        <v>116</v>
      </c>
    </row>
    <row r="72" ht="12.75">
      <c r="A72" s="79"/>
    </row>
    <row r="73" ht="12.75">
      <c r="A73" s="79" t="s">
        <v>29</v>
      </c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 Rusková</cp:lastModifiedBy>
  <cp:lastPrinted>2018-06-27T07:51:48Z</cp:lastPrinted>
  <dcterms:created xsi:type="dcterms:W3CDTF">2006-11-23T10:58:47Z</dcterms:created>
  <dcterms:modified xsi:type="dcterms:W3CDTF">2018-08-23T05:40:28Z</dcterms:modified>
  <cp:category/>
  <cp:version/>
  <cp:contentType/>
  <cp:contentStatus/>
</cp:coreProperties>
</file>