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stupitelstvo 2018 - 2022\Materiály\2_ZO_10.12.2018\2_ZO_10.12.2018 - aktualizované ze dne 6.12.2018\"/>
    </mc:Choice>
  </mc:AlternateContent>
  <xr:revisionPtr revIDLastSave="0" documentId="13_ncr:1_{FCBDCEC6-4DE8-4312-A3A1-D2D0968F56D7}" xr6:coauthVersionLast="40" xr6:coauthVersionMax="40" xr10:uidLastSave="{00000000-0000-0000-0000-000000000000}"/>
  <bookViews>
    <workbookView xWindow="0" yWindow="0" windowWidth="19200" windowHeight="6936" xr2:uid="{00000000-000D-0000-FFFF-FFFF00000000}"/>
  </bookViews>
  <sheets>
    <sheet name="NR příjmy" sheetId="1" r:id="rId1"/>
    <sheet name="NR výdaje" sheetId="2" r:id="rId2"/>
  </sheets>
  <calcPr calcId="181029"/>
</workbook>
</file>

<file path=xl/calcChain.xml><?xml version="1.0" encoding="utf-8"?>
<calcChain xmlns="http://schemas.openxmlformats.org/spreadsheetml/2006/main">
  <c r="D51" i="2" l="1"/>
  <c r="E51" i="2"/>
  <c r="F51" i="2"/>
  <c r="C51" i="2"/>
  <c r="E26" i="1"/>
  <c r="F26" i="1"/>
  <c r="G26" i="1"/>
  <c r="D26" i="1"/>
  <c r="E45" i="2" l="1"/>
  <c r="E57" i="2" s="1"/>
  <c r="F56" i="1"/>
  <c r="F58" i="1" l="1"/>
  <c r="D45" i="2"/>
  <c r="D57" i="2" s="1"/>
  <c r="E56" i="1"/>
  <c r="E58" i="1" l="1"/>
  <c r="G56" i="1" l="1"/>
  <c r="D56" i="1" l="1"/>
  <c r="F45" i="2" l="1"/>
  <c r="F57" i="2" s="1"/>
  <c r="G58" i="1" l="1"/>
  <c r="D58" i="1" l="1"/>
  <c r="C45" i="2"/>
  <c r="C57" i="2" s="1"/>
</calcChain>
</file>

<file path=xl/sharedStrings.xml><?xml version="1.0" encoding="utf-8"?>
<sst xmlns="http://schemas.openxmlformats.org/spreadsheetml/2006/main" count="144" uniqueCount="100">
  <si>
    <t>Daňové příjmy</t>
  </si>
  <si>
    <t>odpa</t>
  </si>
  <si>
    <t>položka</t>
  </si>
  <si>
    <t>Nedaňové příjmy</t>
  </si>
  <si>
    <t>daňové příjmy celkem</t>
  </si>
  <si>
    <t>nedaňové příjmy celkem</t>
  </si>
  <si>
    <t>Příjmy celkem</t>
  </si>
  <si>
    <t>Běžné výdaje</t>
  </si>
  <si>
    <t>Základní škola (příspěvek)</t>
  </si>
  <si>
    <t>Financování</t>
  </si>
  <si>
    <t>splátka úvěru ČS</t>
  </si>
  <si>
    <t>Výdaje celkem (včetně financování)</t>
  </si>
  <si>
    <t>v tis. Kč</t>
  </si>
  <si>
    <t>Odvádění a čištění odpadních vod</t>
  </si>
  <si>
    <t>Zachování a obnova kulturních památek</t>
  </si>
  <si>
    <t>Rozhlas a televize</t>
  </si>
  <si>
    <t>Ostatní záležitosti sdělovacích prostředků (zpravodaj)</t>
  </si>
  <si>
    <t>Bytové hospodářství</t>
  </si>
  <si>
    <t>Nebytové hospodářství</t>
  </si>
  <si>
    <t>Sběr a svoz nebezpečných odpadů</t>
  </si>
  <si>
    <t>Sběr a svoz komunálních odpadů</t>
  </si>
  <si>
    <t>Sběr a svoz ostatních kom.odpadů (papír,plast,sklo)</t>
  </si>
  <si>
    <t>Péče o vzhled obcí a veřejnou zeleň</t>
  </si>
  <si>
    <t>Zastupitelstvo obcí</t>
  </si>
  <si>
    <t>Činnost místní správy</t>
  </si>
  <si>
    <t>Ostatní činnosti (rezerva)</t>
  </si>
  <si>
    <t>Ochrana obyvatelstva</t>
  </si>
  <si>
    <t>Daň z příjmů právnických osob</t>
  </si>
  <si>
    <t>Daň z příjmů právnických osob za obec</t>
  </si>
  <si>
    <t>Daň z přidané hodnoty</t>
  </si>
  <si>
    <t>Poplatek za likvidaci komunálního odpadu</t>
  </si>
  <si>
    <t>Poplatek ze psů</t>
  </si>
  <si>
    <t>Poplatek za užívání veřejného prostranství</t>
  </si>
  <si>
    <t>Správní poplatky</t>
  </si>
  <si>
    <t>Daň z nemovitosti</t>
  </si>
  <si>
    <t>Neinvestiční přijaté dotace ze SR</t>
  </si>
  <si>
    <t>Činnosti knihovnické</t>
  </si>
  <si>
    <t>Pohřebnictví</t>
  </si>
  <si>
    <t>Využívání a zneškodňování komunálního odpadu (EKO-KOM)</t>
  </si>
  <si>
    <t>Obecné příjmy z finančních operací</t>
  </si>
  <si>
    <t>Splátky půjčených prostředků (SFRB povodně 2009 - občané)</t>
  </si>
  <si>
    <t>Činnosti knihovnické (předplatné, knihy, služby)</t>
  </si>
  <si>
    <t>Ostatní záležitosti kultury (SPOZ, kulturní akce)</t>
  </si>
  <si>
    <t xml:space="preserve">Veřejné osvětlení </t>
  </si>
  <si>
    <t>Komunální služby  (VPP)</t>
  </si>
  <si>
    <t>Pojištění majetku</t>
  </si>
  <si>
    <t>Silnice (úklid sněhu, posyp, opravy)</t>
  </si>
  <si>
    <t>Zpracovala: Cabadajová Zdeňka</t>
  </si>
  <si>
    <t>Převody vlastním fondům v rozpočtu (převod z ČNB)</t>
  </si>
  <si>
    <t>Ostatní záležitosti pozem. komunikací</t>
  </si>
  <si>
    <t>Ostatní tělovýchovná činnost (příspěvek na činnost)</t>
  </si>
  <si>
    <t>Ostatní zájmová činnost (příspěvky spolkům)</t>
  </si>
  <si>
    <t xml:space="preserve">Pohřebnictví  </t>
  </si>
  <si>
    <t>NÁVRH</t>
  </si>
  <si>
    <t>Daň z příjmů fyzických osob placená plátci</t>
  </si>
  <si>
    <t>Daň z příjmů fyzických osob placená poplatníky</t>
  </si>
  <si>
    <t>Daň z příjmů fyzických osob vybíraná srážkou</t>
  </si>
  <si>
    <t>Příjmy z úhrad dobývání nerostů</t>
  </si>
  <si>
    <t>Daň z hazardních her</t>
  </si>
  <si>
    <t>Místní inženýrské sítě - pronájem plynárenského zařízení</t>
  </si>
  <si>
    <t>Dopravní obslužnost</t>
  </si>
  <si>
    <t>Činnost registrovaných církví (příspěvek na činnost)</t>
  </si>
  <si>
    <t>Obecné příjmy a výdaje z finančních operací</t>
  </si>
  <si>
    <t>předpoklad</t>
  </si>
  <si>
    <t>návrh rozpočtu</t>
  </si>
  <si>
    <t>schválený</t>
  </si>
  <si>
    <t>Běžné výdaje celkem</t>
  </si>
  <si>
    <t>Ostatní finanční operace (platba DPH, daň z příjmů PO za obec)</t>
  </si>
  <si>
    <t>strana - 1 -</t>
  </si>
  <si>
    <t xml:space="preserve">strana - 2 - </t>
  </si>
  <si>
    <t>strana - 3 -</t>
  </si>
  <si>
    <t>strana - 4 -</t>
  </si>
  <si>
    <t>Rozpočet obce Kunín na rok 2019</t>
  </si>
  <si>
    <t>ostatní služby - pronájmy ploch pro reklamní účely</t>
  </si>
  <si>
    <t>na rok 2019</t>
  </si>
  <si>
    <t>rozpočet 2018</t>
  </si>
  <si>
    <t>k 31.12.2018</t>
  </si>
  <si>
    <t>Využívání a zneškodňování ostatního odpadu (ASEKOL,ELEKTROWIN,TRAFIN OIL)</t>
  </si>
  <si>
    <t>odvody za odnětí půdy ze zemědělského půdního fondu</t>
  </si>
  <si>
    <t>Dotace z Úřadu práce na VPP</t>
  </si>
  <si>
    <t>Neinvestiční přijaté dotace z MSK - oprava zámek, kuželna</t>
  </si>
  <si>
    <t>rozpočet 201</t>
  </si>
  <si>
    <t>Odvádění a čištění odpadních vod - stočné</t>
  </si>
  <si>
    <t>Ostatní záležitosti sdělovacích prostředků - inzerát ve zpravodaji</t>
  </si>
  <si>
    <t>Ostatní záležitosti kultury - vstupné, dary kulturní akce, nájem osvětové besedy</t>
  </si>
  <si>
    <t>Sportovní zařízení v majetku obce - pronájem tenisových kurtů</t>
  </si>
  <si>
    <t>Komunální služby a územní rozvoj - nájemné a prodej obecních pozemků</t>
  </si>
  <si>
    <t>Převody vlastním fondům v rozpočtu (převod peněz z ČNB)</t>
  </si>
  <si>
    <t>Hospice</t>
  </si>
  <si>
    <t>Požární ochrana - profesionální část</t>
  </si>
  <si>
    <t>úpravený</t>
  </si>
  <si>
    <t>Kapitálové výdaje</t>
  </si>
  <si>
    <t>Zachování a obnova kulturních památek (svatby, opravy)</t>
  </si>
  <si>
    <t>Sportovní zařízení v majetku obce (areál TJ, kurty - voda, trávník)</t>
  </si>
  <si>
    <t>Investiční přijaté dotace z MSK - projetková dokumentace - č.p.20</t>
  </si>
  <si>
    <t>Kapitálové výdaje celkem</t>
  </si>
  <si>
    <t>Zájmová činnost v kultuře - přestavba kina</t>
  </si>
  <si>
    <t>Bytové hospodářství - PD rekonstrukce č.p.20</t>
  </si>
  <si>
    <t>Vyvěšeno dne: 23. 11. 2018</t>
  </si>
  <si>
    <t>Sňato dne:       11.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</si>
</sst>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i/>
      <sz val="11.5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1" fillId="2" borderId="4" xfId="0" applyFont="1" applyFill="1" applyBorder="1"/>
    <xf numFmtId="3" fontId="1" fillId="0" borderId="0" xfId="0" applyNumberFormat="1" applyFont="1" applyAlignment="1">
      <alignment vertical="center"/>
    </xf>
    <xf numFmtId="0" fontId="1" fillId="0" borderId="8" xfId="0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1" xfId="0" applyFont="1" applyBorder="1"/>
    <xf numFmtId="0" fontId="0" fillId="0" borderId="13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" xfId="0" applyFont="1" applyBorder="1"/>
    <xf numFmtId="0" fontId="1" fillId="0" borderId="18" xfId="0" applyFont="1" applyBorder="1"/>
    <xf numFmtId="0" fontId="1" fillId="0" borderId="20" xfId="0" applyFont="1" applyBorder="1"/>
    <xf numFmtId="0" fontId="0" fillId="0" borderId="11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9" xfId="0" applyFont="1" applyBorder="1"/>
    <xf numFmtId="0" fontId="4" fillId="0" borderId="3" xfId="0" applyFont="1" applyBorder="1"/>
    <xf numFmtId="0" fontId="0" fillId="0" borderId="1" xfId="0" applyFont="1" applyFill="1" applyBorder="1"/>
    <xf numFmtId="0" fontId="0" fillId="0" borderId="25" xfId="0" applyFont="1" applyBorder="1"/>
    <xf numFmtId="0" fontId="7" fillId="0" borderId="1" xfId="0" applyFont="1" applyFill="1" applyBorder="1"/>
    <xf numFmtId="4" fontId="4" fillId="0" borderId="4" xfId="0" applyNumberFormat="1" applyFont="1" applyBorder="1"/>
    <xf numFmtId="0" fontId="0" fillId="0" borderId="11" xfId="0" applyFont="1" applyFill="1" applyBorder="1"/>
    <xf numFmtId="0" fontId="0" fillId="0" borderId="24" xfId="0" applyFont="1" applyBorder="1"/>
    <xf numFmtId="0" fontId="0" fillId="0" borderId="26" xfId="0" applyFont="1" applyBorder="1"/>
    <xf numFmtId="164" fontId="4" fillId="0" borderId="5" xfId="0" applyNumberFormat="1" applyFont="1" applyBorder="1"/>
    <xf numFmtId="0" fontId="9" fillId="2" borderId="3" xfId="0" applyFont="1" applyFill="1" applyBorder="1"/>
    <xf numFmtId="4" fontId="10" fillId="2" borderId="5" xfId="0" applyNumberFormat="1" applyFont="1" applyFill="1" applyBorder="1"/>
    <xf numFmtId="4" fontId="10" fillId="2" borderId="20" xfId="0" applyNumberFormat="1" applyFont="1" applyFill="1" applyBorder="1"/>
    <xf numFmtId="0" fontId="0" fillId="0" borderId="11" xfId="0" applyNumberFormat="1" applyFont="1" applyBorder="1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0" fillId="0" borderId="13" xfId="0" applyNumberFormat="1" applyFont="1" applyBorder="1"/>
    <xf numFmtId="4" fontId="8" fillId="0" borderId="4" xfId="0" applyNumberFormat="1" applyFont="1" applyBorder="1"/>
    <xf numFmtId="0" fontId="9" fillId="0" borderId="33" xfId="0" applyFont="1" applyBorder="1"/>
    <xf numFmtId="0" fontId="0" fillId="0" borderId="25" xfId="0" applyFont="1" applyFill="1" applyBorder="1"/>
    <xf numFmtId="0" fontId="0" fillId="0" borderId="30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9" fillId="0" borderId="0" xfId="0" applyFont="1" applyBorder="1"/>
    <xf numFmtId="0" fontId="1" fillId="0" borderId="5" xfId="0" applyFont="1" applyBorder="1"/>
    <xf numFmtId="0" fontId="0" fillId="0" borderId="34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top"/>
    </xf>
    <xf numFmtId="0" fontId="0" fillId="0" borderId="36" xfId="0" applyFont="1" applyBorder="1" applyAlignment="1">
      <alignment horizontal="center" vertical="top"/>
    </xf>
    <xf numFmtId="0" fontId="0" fillId="0" borderId="0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10" xfId="0" applyNumberFormat="1" applyFont="1" applyBorder="1"/>
    <xf numFmtId="0" fontId="0" fillId="0" borderId="8" xfId="0" applyNumberFormat="1" applyFont="1" applyBorder="1"/>
    <xf numFmtId="0" fontId="0" fillId="0" borderId="8" xfId="0" applyNumberFormat="1" applyFont="1" applyFill="1" applyBorder="1"/>
    <xf numFmtId="0" fontId="0" fillId="0" borderId="12" xfId="0" applyNumberFormat="1" applyFont="1" applyBorder="1"/>
    <xf numFmtId="0" fontId="0" fillId="0" borderId="38" xfId="0" applyFont="1" applyBorder="1" applyAlignment="1">
      <alignment horizontal="center"/>
    </xf>
    <xf numFmtId="4" fontId="4" fillId="0" borderId="0" xfId="0" applyNumberFormat="1" applyFont="1" applyBorder="1"/>
    <xf numFmtId="4" fontId="8" fillId="0" borderId="0" xfId="0" applyNumberFormat="1" applyFont="1" applyBorder="1"/>
    <xf numFmtId="0" fontId="0" fillId="0" borderId="17" xfId="0" applyFont="1" applyBorder="1"/>
    <xf numFmtId="0" fontId="0" fillId="0" borderId="16" xfId="0" applyFont="1" applyBorder="1"/>
    <xf numFmtId="0" fontId="0" fillId="0" borderId="10" xfId="0" applyFont="1" applyFill="1" applyBorder="1"/>
    <xf numFmtId="0" fontId="1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0" fillId="0" borderId="4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" fontId="10" fillId="2" borderId="14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6" xfId="0" applyFont="1" applyFill="1" applyBorder="1"/>
    <xf numFmtId="0" fontId="11" fillId="0" borderId="0" xfId="0" applyFont="1"/>
    <xf numFmtId="0" fontId="7" fillId="0" borderId="10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43" xfId="0" applyFont="1" applyBorder="1"/>
    <xf numFmtId="0" fontId="7" fillId="0" borderId="32" xfId="0" applyFont="1" applyBorder="1"/>
    <xf numFmtId="0" fontId="4" fillId="0" borderId="33" xfId="0" applyNumberFormat="1" applyFont="1" applyBorder="1"/>
    <xf numFmtId="0" fontId="4" fillId="0" borderId="4" xfId="0" applyNumberFormat="1" applyFont="1" applyBorder="1"/>
    <xf numFmtId="0" fontId="4" fillId="0" borderId="20" xfId="0" applyFont="1" applyBorder="1"/>
    <xf numFmtId="165" fontId="0" fillId="0" borderId="25" xfId="0" applyNumberFormat="1" applyFont="1" applyBorder="1"/>
    <xf numFmtId="0" fontId="7" fillId="0" borderId="25" xfId="0" applyFont="1" applyFill="1" applyBorder="1"/>
    <xf numFmtId="0" fontId="7" fillId="0" borderId="8" xfId="0" applyNumberFormat="1" applyFont="1" applyBorder="1"/>
    <xf numFmtId="0" fontId="7" fillId="0" borderId="1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40" xfId="0" applyFont="1" applyBorder="1"/>
    <xf numFmtId="0" fontId="7" fillId="0" borderId="12" xfId="0" applyFont="1" applyBorder="1" applyAlignment="1">
      <alignment horizontal="center"/>
    </xf>
    <xf numFmtId="0" fontId="7" fillId="0" borderId="41" xfId="0" applyFont="1" applyBorder="1"/>
    <xf numFmtId="0" fontId="7" fillId="0" borderId="12" xfId="0" applyNumberFormat="1" applyFont="1" applyBorder="1"/>
    <xf numFmtId="0" fontId="7" fillId="0" borderId="13" xfId="0" applyNumberFormat="1" applyFont="1" applyBorder="1"/>
    <xf numFmtId="4" fontId="4" fillId="0" borderId="5" xfId="0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44" xfId="0" applyFont="1" applyBorder="1"/>
    <xf numFmtId="0" fontId="0" fillId="0" borderId="21" xfId="0" applyFont="1" applyBorder="1"/>
    <xf numFmtId="0" fontId="7" fillId="0" borderId="22" xfId="0" applyFont="1" applyBorder="1"/>
    <xf numFmtId="0" fontId="0" fillId="0" borderId="25" xfId="0" applyFont="1" applyBorder="1" applyAlignment="1">
      <alignment vertical="center"/>
    </xf>
    <xf numFmtId="0" fontId="0" fillId="0" borderId="45" xfId="0" applyFont="1" applyFill="1" applyBorder="1"/>
    <xf numFmtId="0" fontId="0" fillId="0" borderId="46" xfId="0" applyFont="1" applyFill="1" applyBorder="1"/>
    <xf numFmtId="0" fontId="0" fillId="0" borderId="46" xfId="0" applyFont="1" applyBorder="1"/>
    <xf numFmtId="165" fontId="7" fillId="0" borderId="46" xfId="0" applyNumberFormat="1" applyFont="1" applyFill="1" applyBorder="1"/>
    <xf numFmtId="0" fontId="7" fillId="0" borderId="46" xfId="0" applyFont="1" applyFill="1" applyBorder="1"/>
    <xf numFmtId="0" fontId="1" fillId="0" borderId="10" xfId="0" applyFont="1" applyBorder="1"/>
    <xf numFmtId="0" fontId="1" fillId="0" borderId="23" xfId="0" applyFont="1" applyBorder="1"/>
    <xf numFmtId="0" fontId="0" fillId="0" borderId="27" xfId="0" applyFont="1" applyBorder="1" applyAlignment="1">
      <alignment vertical="center"/>
    </xf>
    <xf numFmtId="0" fontId="2" fillId="0" borderId="15" xfId="0" applyFont="1" applyBorder="1"/>
    <xf numFmtId="4" fontId="4" fillId="0" borderId="3" xfId="0" applyNumberFormat="1" applyFont="1" applyBorder="1"/>
    <xf numFmtId="4" fontId="4" fillId="0" borderId="14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0" fillId="0" borderId="24" xfId="0" applyNumberFormat="1" applyFont="1" applyBorder="1"/>
    <xf numFmtId="4" fontId="0" fillId="0" borderId="13" xfId="0" applyNumberFormat="1" applyFont="1" applyBorder="1"/>
    <xf numFmtId="4" fontId="0" fillId="0" borderId="26" xfId="0" applyNumberFormat="1" applyFont="1" applyBorder="1"/>
    <xf numFmtId="3" fontId="3" fillId="0" borderId="13" xfId="0" applyNumberFormat="1" applyFont="1" applyBorder="1"/>
    <xf numFmtId="3" fontId="0" fillId="0" borderId="11" xfId="0" applyNumberFormat="1" applyFont="1" applyBorder="1"/>
    <xf numFmtId="3" fontId="3" fillId="0" borderId="11" xfId="0" applyNumberFormat="1" applyFont="1" applyBorder="1"/>
    <xf numFmtId="0" fontId="0" fillId="0" borderId="0" xfId="0" applyFont="1"/>
    <xf numFmtId="0" fontId="0" fillId="0" borderId="15" xfId="0" applyFont="1" applyBorder="1"/>
    <xf numFmtId="0" fontId="0" fillId="0" borderId="37" xfId="0" applyFont="1" applyBorder="1" applyAlignment="1">
      <alignment horizontal="center" vertical="center"/>
    </xf>
    <xf numFmtId="0" fontId="0" fillId="0" borderId="5" xfId="0" applyFont="1" applyBorder="1"/>
    <xf numFmtId="0" fontId="0" fillId="0" borderId="27" xfId="0" applyFont="1" applyBorder="1" applyAlignment="1">
      <alignment horizontal="center" vertical="center"/>
    </xf>
    <xf numFmtId="0" fontId="0" fillId="0" borderId="4" xfId="0" applyFont="1" applyBorder="1"/>
    <xf numFmtId="0" fontId="4" fillId="0" borderId="0" xfId="0" applyFont="1"/>
    <xf numFmtId="0" fontId="0" fillId="0" borderId="0" xfId="0" applyNumberFormat="1" applyFont="1"/>
    <xf numFmtId="0" fontId="4" fillId="2" borderId="3" xfId="0" applyFont="1" applyFill="1" applyBorder="1"/>
    <xf numFmtId="0" fontId="0" fillId="2" borderId="15" xfId="0" applyFont="1" applyFill="1" applyBorder="1"/>
    <xf numFmtId="4" fontId="8" fillId="2" borderId="14" xfId="0" applyNumberFormat="1" applyFont="1" applyFill="1" applyBorder="1"/>
    <xf numFmtId="0" fontId="0" fillId="0" borderId="0" xfId="0" applyFont="1" applyAlignment="1">
      <alignment horizontal="right"/>
    </xf>
    <xf numFmtId="1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zoomScaleNormal="100" workbookViewId="0">
      <selection activeCell="C51" sqref="C51"/>
    </sheetView>
  </sheetViews>
  <sheetFormatPr defaultRowHeight="14.4" x14ac:dyDescent="0.3"/>
  <cols>
    <col min="1" max="1" width="5.6640625" customWidth="1"/>
    <col min="2" max="2" width="6.6640625" customWidth="1"/>
    <col min="3" max="3" width="55.77734375" customWidth="1"/>
    <col min="4" max="6" width="12.77734375" customWidth="1"/>
    <col min="7" max="7" width="13.77734375" customWidth="1"/>
    <col min="8" max="8" width="9.88671875" customWidth="1"/>
  </cols>
  <sheetData>
    <row r="1" spans="1:12" ht="18" x14ac:dyDescent="0.35">
      <c r="A1" s="158" t="s">
        <v>53</v>
      </c>
      <c r="B1" s="158"/>
      <c r="C1" s="158"/>
      <c r="D1" s="158"/>
      <c r="E1" s="158"/>
      <c r="F1" s="158"/>
      <c r="G1" s="158"/>
      <c r="H1" s="9"/>
      <c r="I1" s="9"/>
      <c r="J1" s="9"/>
      <c r="K1" s="9"/>
      <c r="L1" s="9"/>
    </row>
    <row r="2" spans="1:12" ht="15.6" x14ac:dyDescent="0.3">
      <c r="A2" s="159" t="s">
        <v>72</v>
      </c>
      <c r="B2" s="159"/>
      <c r="C2" s="159"/>
      <c r="D2" s="159"/>
      <c r="E2" s="159"/>
      <c r="F2" s="159"/>
      <c r="G2" s="159"/>
      <c r="H2" s="10"/>
      <c r="I2" s="10"/>
      <c r="J2" s="10"/>
      <c r="K2" s="10"/>
      <c r="L2" s="10"/>
    </row>
    <row r="3" spans="1:12" ht="14.4" customHeight="1" thickBot="1" x14ac:dyDescent="0.35">
      <c r="A3" s="8"/>
      <c r="B3" s="8"/>
      <c r="C3" s="8"/>
      <c r="D3" s="8"/>
      <c r="E3" s="11"/>
      <c r="F3" s="11"/>
      <c r="G3" s="8"/>
    </row>
    <row r="4" spans="1:12" ht="14.4" customHeight="1" x14ac:dyDescent="0.3">
      <c r="A4" s="62" t="s">
        <v>0</v>
      </c>
      <c r="B4" s="8"/>
      <c r="C4" s="8"/>
      <c r="D4" s="17" t="s">
        <v>65</v>
      </c>
      <c r="E4" s="19" t="s">
        <v>90</v>
      </c>
      <c r="F4" s="21" t="s">
        <v>63</v>
      </c>
      <c r="G4" s="22" t="s">
        <v>64</v>
      </c>
    </row>
    <row r="5" spans="1:12" ht="16.2" thickBot="1" x14ac:dyDescent="0.35">
      <c r="B5" s="82"/>
      <c r="C5" s="82"/>
      <c r="D5" s="18" t="s">
        <v>75</v>
      </c>
      <c r="E5" s="20" t="s">
        <v>75</v>
      </c>
      <c r="F5" s="23" t="s">
        <v>76</v>
      </c>
      <c r="G5" s="24" t="s">
        <v>74</v>
      </c>
    </row>
    <row r="6" spans="1:12" ht="14.1" customHeight="1" thickBot="1" x14ac:dyDescent="0.35">
      <c r="A6" s="15" t="s">
        <v>1</v>
      </c>
      <c r="B6" s="16" t="s">
        <v>2</v>
      </c>
      <c r="C6" s="63"/>
      <c r="D6" s="25" t="s">
        <v>12</v>
      </c>
      <c r="E6" s="26" t="s">
        <v>12</v>
      </c>
      <c r="F6" s="26" t="s">
        <v>12</v>
      </c>
      <c r="G6" s="27" t="s">
        <v>12</v>
      </c>
    </row>
    <row r="7" spans="1:12" ht="14.1" customHeight="1" x14ac:dyDescent="0.3">
      <c r="A7" s="127"/>
      <c r="B7" s="31">
        <v>1111</v>
      </c>
      <c r="C7" s="41" t="s">
        <v>54</v>
      </c>
      <c r="D7" s="122">
        <v>4600</v>
      </c>
      <c r="E7" s="40">
        <v>4600</v>
      </c>
      <c r="F7" s="40">
        <v>5300</v>
      </c>
      <c r="G7" s="97">
        <v>5000</v>
      </c>
      <c r="H7" s="5"/>
    </row>
    <row r="8" spans="1:12" ht="14.1" customHeight="1" x14ac:dyDescent="0.3">
      <c r="A8" s="6"/>
      <c r="B8" s="13">
        <v>1112</v>
      </c>
      <c r="C8" s="37" t="s">
        <v>55</v>
      </c>
      <c r="D8" s="123">
        <v>100</v>
      </c>
      <c r="E8" s="36">
        <v>100</v>
      </c>
      <c r="F8" s="36">
        <v>92</v>
      </c>
      <c r="G8" s="98">
        <v>100</v>
      </c>
      <c r="H8" s="5"/>
    </row>
    <row r="9" spans="1:12" ht="14.1" customHeight="1" x14ac:dyDescent="0.3">
      <c r="A9" s="6"/>
      <c r="B9" s="13">
        <v>1113</v>
      </c>
      <c r="C9" s="37" t="s">
        <v>56</v>
      </c>
      <c r="D9" s="123">
        <v>450</v>
      </c>
      <c r="E9" s="36">
        <v>450</v>
      </c>
      <c r="F9" s="36">
        <v>510</v>
      </c>
      <c r="G9" s="98">
        <v>500</v>
      </c>
      <c r="H9" s="5"/>
    </row>
    <row r="10" spans="1:12" ht="14.1" customHeight="1" x14ac:dyDescent="0.3">
      <c r="A10" s="6"/>
      <c r="B10" s="13">
        <v>1121</v>
      </c>
      <c r="C10" s="37" t="s">
        <v>27</v>
      </c>
      <c r="D10" s="123">
        <v>4750</v>
      </c>
      <c r="E10" s="36">
        <v>4750</v>
      </c>
      <c r="F10" s="36">
        <v>4500</v>
      </c>
      <c r="G10" s="98">
        <v>4500</v>
      </c>
      <c r="H10" s="3"/>
    </row>
    <row r="11" spans="1:12" ht="14.1" customHeight="1" x14ac:dyDescent="0.3">
      <c r="A11" s="6"/>
      <c r="B11" s="13">
        <v>1122</v>
      </c>
      <c r="C11" s="37" t="s">
        <v>28</v>
      </c>
      <c r="D11" s="124">
        <v>600</v>
      </c>
      <c r="E11" s="13">
        <v>600</v>
      </c>
      <c r="F11" s="13">
        <v>579</v>
      </c>
      <c r="G11" s="98">
        <v>600</v>
      </c>
      <c r="H11" s="3"/>
    </row>
    <row r="12" spans="1:12" ht="14.1" customHeight="1" x14ac:dyDescent="0.3">
      <c r="A12" s="6"/>
      <c r="B12" s="13">
        <v>1211</v>
      </c>
      <c r="C12" s="37" t="s">
        <v>29</v>
      </c>
      <c r="D12" s="123">
        <v>10000</v>
      </c>
      <c r="E12" s="36">
        <v>10000</v>
      </c>
      <c r="F12" s="36">
        <v>11625</v>
      </c>
      <c r="G12" s="98">
        <v>11000</v>
      </c>
      <c r="H12" s="3"/>
    </row>
    <row r="13" spans="1:12" ht="14.1" customHeight="1" x14ac:dyDescent="0.3">
      <c r="A13" s="6"/>
      <c r="B13" s="13">
        <v>1334</v>
      </c>
      <c r="C13" s="37" t="s">
        <v>78</v>
      </c>
      <c r="D13" s="123">
        <v>0</v>
      </c>
      <c r="E13" s="36">
        <v>10</v>
      </c>
      <c r="F13" s="36">
        <v>21</v>
      </c>
      <c r="G13" s="98">
        <v>10</v>
      </c>
      <c r="H13" s="3"/>
    </row>
    <row r="14" spans="1:12" ht="14.1" customHeight="1" x14ac:dyDescent="0.3">
      <c r="A14" s="6"/>
      <c r="B14" s="13">
        <v>1340</v>
      </c>
      <c r="C14" s="37" t="s">
        <v>30</v>
      </c>
      <c r="D14" s="124">
        <v>950</v>
      </c>
      <c r="E14" s="13">
        <v>950</v>
      </c>
      <c r="F14" s="13">
        <v>950</v>
      </c>
      <c r="G14" s="98">
        <v>950</v>
      </c>
    </row>
    <row r="15" spans="1:12" ht="14.1" customHeight="1" x14ac:dyDescent="0.3">
      <c r="A15" s="6"/>
      <c r="B15" s="13">
        <v>1341</v>
      </c>
      <c r="C15" s="37" t="s">
        <v>31</v>
      </c>
      <c r="D15" s="124">
        <v>37</v>
      </c>
      <c r="E15" s="13">
        <v>37</v>
      </c>
      <c r="F15" s="13">
        <v>40</v>
      </c>
      <c r="G15" s="98">
        <v>38</v>
      </c>
    </row>
    <row r="16" spans="1:12" ht="14.1" customHeight="1" x14ac:dyDescent="0.3">
      <c r="A16" s="6"/>
      <c r="B16" s="13">
        <v>1343</v>
      </c>
      <c r="C16" s="37" t="s">
        <v>32</v>
      </c>
      <c r="D16" s="124">
        <v>10</v>
      </c>
      <c r="E16" s="13">
        <v>10</v>
      </c>
      <c r="F16" s="13">
        <v>6</v>
      </c>
      <c r="G16" s="98">
        <v>10</v>
      </c>
    </row>
    <row r="17" spans="1:8" ht="14.1" customHeight="1" x14ac:dyDescent="0.3">
      <c r="A17" s="6"/>
      <c r="B17" s="13">
        <v>1356</v>
      </c>
      <c r="C17" s="37" t="s">
        <v>57</v>
      </c>
      <c r="D17" s="124">
        <v>100</v>
      </c>
      <c r="E17" s="13">
        <v>158</v>
      </c>
      <c r="F17" s="13">
        <v>157</v>
      </c>
      <c r="G17" s="98">
        <v>150</v>
      </c>
    </row>
    <row r="18" spans="1:8" ht="14.1" customHeight="1" x14ac:dyDescent="0.3">
      <c r="A18" s="6"/>
      <c r="B18" s="13">
        <v>1361</v>
      </c>
      <c r="C18" s="37" t="s">
        <v>33</v>
      </c>
      <c r="D18" s="124">
        <v>25</v>
      </c>
      <c r="E18" s="13">
        <v>25</v>
      </c>
      <c r="F18" s="13">
        <v>25</v>
      </c>
      <c r="G18" s="98">
        <v>25</v>
      </c>
    </row>
    <row r="19" spans="1:8" ht="14.1" customHeight="1" x14ac:dyDescent="0.3">
      <c r="A19" s="6"/>
      <c r="B19" s="13">
        <v>1381</v>
      </c>
      <c r="C19" s="37" t="s">
        <v>58</v>
      </c>
      <c r="D19" s="124">
        <v>80</v>
      </c>
      <c r="E19" s="13">
        <v>80</v>
      </c>
      <c r="F19" s="13">
        <v>150</v>
      </c>
      <c r="G19" s="98">
        <v>100</v>
      </c>
    </row>
    <row r="20" spans="1:8" ht="14.1" customHeight="1" x14ac:dyDescent="0.3">
      <c r="A20" s="6"/>
      <c r="B20" s="13">
        <v>1511</v>
      </c>
      <c r="C20" s="37" t="s">
        <v>34</v>
      </c>
      <c r="D20" s="124">
        <v>1800</v>
      </c>
      <c r="E20" s="13">
        <v>1800</v>
      </c>
      <c r="F20" s="13">
        <v>1800</v>
      </c>
      <c r="G20" s="98">
        <v>1800</v>
      </c>
    </row>
    <row r="21" spans="1:8" ht="14.1" customHeight="1" x14ac:dyDescent="0.3">
      <c r="A21" s="6"/>
      <c r="B21" s="13">
        <v>2460</v>
      </c>
      <c r="C21" s="37" t="s">
        <v>40</v>
      </c>
      <c r="D21" s="124">
        <v>160</v>
      </c>
      <c r="E21" s="13">
        <v>160</v>
      </c>
      <c r="F21" s="13">
        <v>162</v>
      </c>
      <c r="G21" s="98">
        <v>90</v>
      </c>
    </row>
    <row r="22" spans="1:8" ht="14.1" customHeight="1" x14ac:dyDescent="0.3">
      <c r="A22" s="6"/>
      <c r="B22" s="13">
        <v>4112</v>
      </c>
      <c r="C22" s="37" t="s">
        <v>35</v>
      </c>
      <c r="D22" s="125">
        <v>428.2</v>
      </c>
      <c r="E22" s="38">
        <v>428.2</v>
      </c>
      <c r="F22" s="38">
        <v>428.2</v>
      </c>
      <c r="G22" s="98">
        <v>428.2</v>
      </c>
      <c r="H22" s="95"/>
    </row>
    <row r="23" spans="1:8" ht="14.1" customHeight="1" x14ac:dyDescent="0.3">
      <c r="A23" s="6"/>
      <c r="B23" s="13">
        <v>4116</v>
      </c>
      <c r="C23" s="121" t="s">
        <v>79</v>
      </c>
      <c r="D23" s="126">
        <v>687</v>
      </c>
      <c r="E23" s="38">
        <v>687</v>
      </c>
      <c r="F23" s="38">
        <v>760</v>
      </c>
      <c r="G23" s="98">
        <v>90</v>
      </c>
    </row>
    <row r="24" spans="1:8" ht="14.1" customHeight="1" x14ac:dyDescent="0.3">
      <c r="A24" s="6"/>
      <c r="B24" s="13">
        <v>4122</v>
      </c>
      <c r="C24" s="121" t="s">
        <v>80</v>
      </c>
      <c r="D24" s="124"/>
      <c r="E24" s="13">
        <v>1000</v>
      </c>
      <c r="F24" s="13">
        <v>0</v>
      </c>
      <c r="G24" s="98">
        <v>1000</v>
      </c>
    </row>
    <row r="25" spans="1:8" ht="14.1" customHeight="1" thickBot="1" x14ac:dyDescent="0.35">
      <c r="A25" s="128"/>
      <c r="B25" s="119">
        <v>4222</v>
      </c>
      <c r="C25" s="129" t="s">
        <v>94</v>
      </c>
      <c r="D25" s="118"/>
      <c r="E25" s="119">
        <v>397.6</v>
      </c>
      <c r="F25" s="119">
        <v>397.6</v>
      </c>
      <c r="G25" s="120">
        <v>99.4</v>
      </c>
    </row>
    <row r="26" spans="1:8" ht="16.2" thickBot="1" x14ac:dyDescent="0.35">
      <c r="A26" s="35" t="s">
        <v>4</v>
      </c>
      <c r="B26" s="7"/>
      <c r="C26" s="130"/>
      <c r="D26" s="131">
        <f>SUM(D7:D25)</f>
        <v>24777.200000000001</v>
      </c>
      <c r="E26" s="131">
        <f t="shared" ref="E26:G26" si="0">SUM(E7:E25)</f>
        <v>26242.799999999999</v>
      </c>
      <c r="F26" s="131">
        <f t="shared" si="0"/>
        <v>27502.799999999999</v>
      </c>
      <c r="G26" s="132">
        <f t="shared" si="0"/>
        <v>26490.600000000002</v>
      </c>
    </row>
    <row r="27" spans="1:8" ht="15.6" x14ac:dyDescent="0.3">
      <c r="A27" s="1"/>
      <c r="B27" s="1"/>
      <c r="C27" s="1"/>
      <c r="D27" s="1"/>
      <c r="E27" s="1"/>
      <c r="F27" s="1"/>
      <c r="G27" s="1"/>
    </row>
    <row r="28" spans="1:8" ht="15.6" x14ac:dyDescent="0.3">
      <c r="A28" s="1"/>
      <c r="B28" s="1"/>
      <c r="C28" s="1"/>
      <c r="D28" s="1"/>
      <c r="E28" s="1"/>
      <c r="F28" s="1"/>
      <c r="G28" s="1"/>
    </row>
    <row r="29" spans="1:8" ht="15.6" x14ac:dyDescent="0.3">
      <c r="A29" s="1"/>
      <c r="B29" s="1"/>
      <c r="C29" s="1"/>
      <c r="D29" s="1"/>
      <c r="E29" s="1"/>
      <c r="F29" s="1"/>
      <c r="G29" s="1"/>
    </row>
    <row r="30" spans="1:8" ht="15.6" x14ac:dyDescent="0.3">
      <c r="A30" s="1"/>
      <c r="B30" s="1"/>
      <c r="C30" s="1"/>
      <c r="D30" s="1"/>
      <c r="E30" s="1"/>
      <c r="F30" s="1"/>
      <c r="G30" s="1"/>
    </row>
    <row r="31" spans="1:8" ht="15.6" x14ac:dyDescent="0.3">
      <c r="A31" s="1"/>
      <c r="B31" s="1"/>
      <c r="C31" s="1"/>
      <c r="D31" s="1"/>
      <c r="E31" s="1"/>
      <c r="F31" s="1"/>
      <c r="G31" s="1"/>
    </row>
    <row r="32" spans="1:8" ht="15.6" x14ac:dyDescent="0.3">
      <c r="A32" s="1"/>
      <c r="B32" s="1"/>
      <c r="C32" s="1"/>
      <c r="D32" s="1"/>
      <c r="E32" s="1"/>
      <c r="F32" s="1"/>
      <c r="G32" s="1"/>
    </row>
    <row r="33" spans="1:7" ht="15.6" x14ac:dyDescent="0.3">
      <c r="A33" s="1"/>
      <c r="B33" s="1"/>
      <c r="C33" s="1"/>
      <c r="D33" s="1"/>
      <c r="E33" s="1"/>
      <c r="F33" s="1"/>
      <c r="G33" s="1"/>
    </row>
    <row r="34" spans="1:7" ht="15.6" x14ac:dyDescent="0.3">
      <c r="A34" s="1"/>
      <c r="B34" s="1"/>
      <c r="C34" s="1"/>
      <c r="D34" s="1"/>
      <c r="E34" s="1"/>
      <c r="F34" s="1"/>
      <c r="G34" s="1"/>
    </row>
    <row r="35" spans="1:7" ht="15" thickBot="1" x14ac:dyDescent="0.35">
      <c r="A35" s="160" t="s">
        <v>68</v>
      </c>
      <c r="B35" s="160"/>
      <c r="C35" s="160"/>
      <c r="D35" s="160"/>
      <c r="E35" s="160"/>
      <c r="F35" s="160"/>
      <c r="G35" s="160"/>
    </row>
    <row r="36" spans="1:7" ht="15.6" x14ac:dyDescent="0.3">
      <c r="A36" s="1"/>
      <c r="B36" s="1"/>
      <c r="C36" s="1"/>
      <c r="D36" s="17" t="s">
        <v>65</v>
      </c>
      <c r="E36" s="19" t="s">
        <v>90</v>
      </c>
      <c r="F36" s="21" t="s">
        <v>63</v>
      </c>
      <c r="G36" s="22" t="s">
        <v>64</v>
      </c>
    </row>
    <row r="37" spans="1:7" ht="16.2" thickBot="1" x14ac:dyDescent="0.35">
      <c r="A37" s="1"/>
      <c r="B37" s="1"/>
      <c r="C37" s="1"/>
      <c r="D37" s="18" t="s">
        <v>81</v>
      </c>
      <c r="E37" s="20" t="s">
        <v>75</v>
      </c>
      <c r="F37" s="23" t="s">
        <v>76</v>
      </c>
      <c r="G37" s="24" t="s">
        <v>74</v>
      </c>
    </row>
    <row r="38" spans="1:7" ht="16.2" thickBot="1" x14ac:dyDescent="0.35">
      <c r="A38" s="52" t="s">
        <v>3</v>
      </c>
      <c r="B38" s="29"/>
      <c r="C38" s="30"/>
      <c r="D38" s="25" t="s">
        <v>12</v>
      </c>
      <c r="E38" s="26" t="s">
        <v>12</v>
      </c>
      <c r="F38" s="26" t="s">
        <v>12</v>
      </c>
      <c r="G38" s="27" t="s">
        <v>12</v>
      </c>
    </row>
    <row r="39" spans="1:7" ht="14.1" customHeight="1" x14ac:dyDescent="0.3">
      <c r="A39" s="96">
        <v>2144</v>
      </c>
      <c r="B39" s="31" t="s">
        <v>73</v>
      </c>
      <c r="C39" s="79"/>
      <c r="D39" s="81">
        <v>6</v>
      </c>
      <c r="E39" s="40">
        <v>6</v>
      </c>
      <c r="F39" s="40">
        <v>6</v>
      </c>
      <c r="G39" s="97">
        <v>6</v>
      </c>
    </row>
    <row r="40" spans="1:7" ht="14.1" customHeight="1" x14ac:dyDescent="0.3">
      <c r="A40" s="92">
        <v>2321</v>
      </c>
      <c r="B40" s="12" t="s">
        <v>82</v>
      </c>
      <c r="C40" s="69"/>
      <c r="D40" s="93">
        <v>1500</v>
      </c>
      <c r="E40" s="94">
        <v>1500</v>
      </c>
      <c r="F40" s="94">
        <v>1500</v>
      </c>
      <c r="G40" s="100">
        <v>1500</v>
      </c>
    </row>
    <row r="41" spans="1:7" ht="14.1" customHeight="1" x14ac:dyDescent="0.3">
      <c r="A41" s="32">
        <v>3314</v>
      </c>
      <c r="B41" s="13" t="s">
        <v>36</v>
      </c>
      <c r="C41" s="70"/>
      <c r="D41" s="32">
        <v>5</v>
      </c>
      <c r="E41" s="13">
        <v>5</v>
      </c>
      <c r="F41" s="13">
        <v>4</v>
      </c>
      <c r="G41" s="98">
        <v>5</v>
      </c>
    </row>
    <row r="42" spans="1:7" ht="14.1" customHeight="1" x14ac:dyDescent="0.3">
      <c r="A42" s="32">
        <v>3322</v>
      </c>
      <c r="B42" s="13" t="s">
        <v>14</v>
      </c>
      <c r="C42" s="70"/>
      <c r="D42" s="32">
        <v>150</v>
      </c>
      <c r="E42" s="13">
        <v>150</v>
      </c>
      <c r="F42" s="13">
        <v>127</v>
      </c>
      <c r="G42" s="98">
        <v>130</v>
      </c>
    </row>
    <row r="43" spans="1:7" ht="14.1" customHeight="1" x14ac:dyDescent="0.3">
      <c r="A43" s="32">
        <v>3349</v>
      </c>
      <c r="B43" s="13" t="s">
        <v>83</v>
      </c>
      <c r="C43" s="70"/>
      <c r="D43" s="32">
        <v>10</v>
      </c>
      <c r="E43" s="13">
        <v>10</v>
      </c>
      <c r="F43" s="13">
        <v>12.5</v>
      </c>
      <c r="G43" s="98">
        <v>10</v>
      </c>
    </row>
    <row r="44" spans="1:7" ht="14.1" customHeight="1" x14ac:dyDescent="0.3">
      <c r="A44" s="32">
        <v>3399</v>
      </c>
      <c r="B44" s="13" t="s">
        <v>84</v>
      </c>
      <c r="C44" s="70"/>
      <c r="D44" s="32">
        <v>155</v>
      </c>
      <c r="E44" s="13">
        <v>155</v>
      </c>
      <c r="F44" s="13">
        <v>145</v>
      </c>
      <c r="G44" s="98">
        <v>150</v>
      </c>
    </row>
    <row r="45" spans="1:7" ht="14.1" customHeight="1" x14ac:dyDescent="0.3">
      <c r="A45" s="32">
        <v>3412</v>
      </c>
      <c r="B45" s="13" t="s">
        <v>85</v>
      </c>
      <c r="C45" s="70"/>
      <c r="D45" s="32">
        <v>50</v>
      </c>
      <c r="E45" s="13">
        <v>50</v>
      </c>
      <c r="F45" s="13">
        <v>59</v>
      </c>
      <c r="G45" s="98">
        <v>50</v>
      </c>
    </row>
    <row r="46" spans="1:7" ht="14.1" customHeight="1" x14ac:dyDescent="0.3">
      <c r="A46" s="32">
        <v>3612</v>
      </c>
      <c r="B46" s="13" t="s">
        <v>17</v>
      </c>
      <c r="C46" s="70"/>
      <c r="D46" s="32">
        <v>1000</v>
      </c>
      <c r="E46" s="13">
        <v>1000</v>
      </c>
      <c r="F46" s="13">
        <v>1050</v>
      </c>
      <c r="G46" s="98">
        <v>1100</v>
      </c>
    </row>
    <row r="47" spans="1:7" ht="14.1" customHeight="1" x14ac:dyDescent="0.3">
      <c r="A47" s="32">
        <v>3613</v>
      </c>
      <c r="B47" s="13" t="s">
        <v>18</v>
      </c>
      <c r="C47" s="70"/>
      <c r="D47" s="32">
        <v>400</v>
      </c>
      <c r="E47" s="13">
        <v>400</v>
      </c>
      <c r="F47" s="13">
        <v>700</v>
      </c>
      <c r="G47" s="98">
        <v>600</v>
      </c>
    </row>
    <row r="48" spans="1:7" ht="14.1" customHeight="1" x14ac:dyDescent="0.3">
      <c r="A48" s="32">
        <v>3632</v>
      </c>
      <c r="B48" s="13" t="s">
        <v>37</v>
      </c>
      <c r="C48" s="70"/>
      <c r="D48" s="32">
        <v>10</v>
      </c>
      <c r="E48" s="13">
        <v>10</v>
      </c>
      <c r="F48" s="13">
        <v>26</v>
      </c>
      <c r="G48" s="98">
        <v>15</v>
      </c>
    </row>
    <row r="49" spans="1:7" ht="14.1" customHeight="1" x14ac:dyDescent="0.3">
      <c r="A49" s="32">
        <v>3633</v>
      </c>
      <c r="B49" s="13" t="s">
        <v>59</v>
      </c>
      <c r="C49" s="70"/>
      <c r="D49" s="32">
        <v>8.8000000000000007</v>
      </c>
      <c r="E49" s="13">
        <v>8.8000000000000007</v>
      </c>
      <c r="F49" s="13">
        <v>8.8000000000000007</v>
      </c>
      <c r="G49" s="98">
        <v>8.8000000000000007</v>
      </c>
    </row>
    <row r="50" spans="1:7" ht="14.1" customHeight="1" x14ac:dyDescent="0.3">
      <c r="A50" s="32">
        <v>3639</v>
      </c>
      <c r="B50" s="13" t="s">
        <v>86</v>
      </c>
      <c r="C50" s="70"/>
      <c r="D50" s="32">
        <v>0</v>
      </c>
      <c r="E50" s="13">
        <v>100</v>
      </c>
      <c r="F50" s="13">
        <v>187</v>
      </c>
      <c r="G50" s="98">
        <v>200</v>
      </c>
    </row>
    <row r="51" spans="1:7" ht="14.1" customHeight="1" x14ac:dyDescent="0.3">
      <c r="A51" s="32">
        <v>3725</v>
      </c>
      <c r="B51" s="13" t="s">
        <v>38</v>
      </c>
      <c r="C51" s="70"/>
      <c r="D51" s="32">
        <v>300</v>
      </c>
      <c r="E51" s="13">
        <v>300</v>
      </c>
      <c r="F51" s="13">
        <v>322</v>
      </c>
      <c r="G51" s="98">
        <v>350</v>
      </c>
    </row>
    <row r="52" spans="1:7" ht="14.1" customHeight="1" x14ac:dyDescent="0.3">
      <c r="A52" s="32">
        <v>3726</v>
      </c>
      <c r="B52" s="13" t="s">
        <v>77</v>
      </c>
      <c r="C52" s="70"/>
      <c r="D52" s="32">
        <v>10</v>
      </c>
      <c r="E52" s="13">
        <v>10</v>
      </c>
      <c r="F52" s="13">
        <v>14.05</v>
      </c>
      <c r="G52" s="98">
        <v>15</v>
      </c>
    </row>
    <row r="53" spans="1:7" ht="14.1" customHeight="1" x14ac:dyDescent="0.3">
      <c r="A53" s="32">
        <v>6171</v>
      </c>
      <c r="B53" s="13" t="s">
        <v>24</v>
      </c>
      <c r="C53" s="70"/>
      <c r="D53" s="32">
        <v>100</v>
      </c>
      <c r="E53" s="13">
        <v>100</v>
      </c>
      <c r="F53" s="13">
        <v>95</v>
      </c>
      <c r="G53" s="98">
        <v>30</v>
      </c>
    </row>
    <row r="54" spans="1:7" ht="14.1" customHeight="1" x14ac:dyDescent="0.3">
      <c r="A54" s="34">
        <v>6310</v>
      </c>
      <c r="B54" s="28" t="s">
        <v>39</v>
      </c>
      <c r="C54" s="80"/>
      <c r="D54" s="34">
        <v>20</v>
      </c>
      <c r="E54" s="28">
        <v>20</v>
      </c>
      <c r="F54" s="28">
        <v>2</v>
      </c>
      <c r="G54" s="101">
        <v>2</v>
      </c>
    </row>
    <row r="55" spans="1:7" ht="14.1" customHeight="1" thickBot="1" x14ac:dyDescent="0.35">
      <c r="A55" s="33">
        <v>6330</v>
      </c>
      <c r="B55" s="28" t="s">
        <v>87</v>
      </c>
      <c r="C55" s="71"/>
      <c r="D55" s="33">
        <v>2000</v>
      </c>
      <c r="E55" s="14">
        <v>2000</v>
      </c>
      <c r="F55" s="14">
        <v>10500</v>
      </c>
      <c r="G55" s="99">
        <v>1400.6</v>
      </c>
    </row>
    <row r="56" spans="1:7" ht="16.2" thickBot="1" x14ac:dyDescent="0.35">
      <c r="A56" s="35" t="s">
        <v>5</v>
      </c>
      <c r="B56" s="2"/>
      <c r="C56" s="2"/>
      <c r="D56" s="39">
        <f>SUM(D39:D55)</f>
        <v>5724.8</v>
      </c>
      <c r="E56" s="39">
        <f>SUM(E39:E55)</f>
        <v>5824.8</v>
      </c>
      <c r="F56" s="39">
        <f>SUM(F39:F55)</f>
        <v>14758.35</v>
      </c>
      <c r="G56" s="115">
        <f>SUM(G39:G55)</f>
        <v>5572.4</v>
      </c>
    </row>
    <row r="57" spans="1:7" ht="16.2" thickBot="1" x14ac:dyDescent="0.35">
      <c r="A57" s="1"/>
      <c r="B57" s="1"/>
      <c r="C57" s="1"/>
      <c r="D57" s="1"/>
      <c r="E57" s="1"/>
      <c r="F57" s="1"/>
      <c r="G57" s="1"/>
    </row>
    <row r="58" spans="1:7" ht="16.2" thickBot="1" x14ac:dyDescent="0.35">
      <c r="A58" s="44" t="s">
        <v>6</v>
      </c>
      <c r="B58" s="4"/>
      <c r="C58" s="4"/>
      <c r="D58" s="45">
        <f>SUM(D26,D56)</f>
        <v>30502</v>
      </c>
      <c r="E58" s="46">
        <f>SUM(E26,E56)</f>
        <v>32067.599999999999</v>
      </c>
      <c r="F58" s="46">
        <f>SUM(F26,F56)</f>
        <v>42261.15</v>
      </c>
      <c r="G58" s="89">
        <f>SUM(G26,G56)</f>
        <v>32063</v>
      </c>
    </row>
    <row r="60" spans="1:7" x14ac:dyDescent="0.3">
      <c r="A60" s="157"/>
      <c r="B60" s="157"/>
      <c r="C60" s="157"/>
      <c r="D60" s="157"/>
      <c r="E60" s="157"/>
      <c r="F60" s="157"/>
      <c r="G60" s="157"/>
    </row>
    <row r="69" spans="1:7" x14ac:dyDescent="0.3">
      <c r="A69" s="160" t="s">
        <v>69</v>
      </c>
      <c r="B69" s="160"/>
      <c r="C69" s="160"/>
      <c r="D69" s="160"/>
      <c r="E69" s="160"/>
      <c r="F69" s="160"/>
      <c r="G69" s="160"/>
    </row>
  </sheetData>
  <mergeCells count="5">
    <mergeCell ref="A60:G60"/>
    <mergeCell ref="A1:G1"/>
    <mergeCell ref="A2:G2"/>
    <mergeCell ref="A35:G35"/>
    <mergeCell ref="A69:G6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selection activeCell="B11" sqref="B11"/>
    </sheetView>
  </sheetViews>
  <sheetFormatPr defaultRowHeight="14.4" x14ac:dyDescent="0.3"/>
  <cols>
    <col min="1" max="1" width="6.6640625" customWidth="1"/>
    <col min="2" max="2" width="55.109375" bestFit="1" customWidth="1"/>
    <col min="3" max="5" width="12.77734375" customWidth="1"/>
    <col min="6" max="6" width="13.77734375" customWidth="1"/>
  </cols>
  <sheetData>
    <row r="1" spans="1:6" x14ac:dyDescent="0.3">
      <c r="A1" s="83" t="s">
        <v>7</v>
      </c>
      <c r="B1" s="68"/>
      <c r="C1" s="54" t="s">
        <v>65</v>
      </c>
      <c r="D1" s="55" t="s">
        <v>90</v>
      </c>
      <c r="E1" s="56" t="s">
        <v>63</v>
      </c>
      <c r="F1" s="57" t="s">
        <v>64</v>
      </c>
    </row>
    <row r="2" spans="1:6" ht="15" thickBot="1" x14ac:dyDescent="0.35">
      <c r="A2" s="141"/>
      <c r="B2" s="68"/>
      <c r="C2" s="64" t="s">
        <v>75</v>
      </c>
      <c r="D2" s="65" t="s">
        <v>75</v>
      </c>
      <c r="E2" s="66" t="s">
        <v>76</v>
      </c>
      <c r="F2" s="67" t="s">
        <v>74</v>
      </c>
    </row>
    <row r="3" spans="1:6" ht="14.1" customHeight="1" thickBot="1" x14ac:dyDescent="0.35">
      <c r="A3" s="15" t="s">
        <v>1</v>
      </c>
      <c r="B3" s="142"/>
      <c r="C3" s="17" t="s">
        <v>12</v>
      </c>
      <c r="D3" s="21" t="s">
        <v>12</v>
      </c>
      <c r="E3" s="21" t="s">
        <v>12</v>
      </c>
      <c r="F3" s="143" t="s">
        <v>12</v>
      </c>
    </row>
    <row r="4" spans="1:6" ht="14.1" customHeight="1" x14ac:dyDescent="0.3">
      <c r="A4" s="85">
        <v>2212</v>
      </c>
      <c r="B4" s="79" t="s">
        <v>46</v>
      </c>
      <c r="C4" s="72">
        <v>200</v>
      </c>
      <c r="D4" s="47">
        <v>200</v>
      </c>
      <c r="E4" s="47">
        <v>64.95</v>
      </c>
      <c r="F4" s="41">
        <v>600</v>
      </c>
    </row>
    <row r="5" spans="1:6" ht="14.1" customHeight="1" x14ac:dyDescent="0.3">
      <c r="A5" s="76">
        <v>2219</v>
      </c>
      <c r="B5" s="70" t="s">
        <v>49</v>
      </c>
      <c r="C5" s="73">
        <v>50</v>
      </c>
      <c r="D5" s="48">
        <v>4750</v>
      </c>
      <c r="E5" s="48">
        <v>4750</v>
      </c>
      <c r="F5" s="37">
        <v>50</v>
      </c>
    </row>
    <row r="6" spans="1:6" ht="14.1" customHeight="1" x14ac:dyDescent="0.3">
      <c r="A6" s="76">
        <v>2292</v>
      </c>
      <c r="B6" s="70" t="s">
        <v>60</v>
      </c>
      <c r="C6" s="73">
        <v>99.6</v>
      </c>
      <c r="D6" s="48">
        <v>98.6</v>
      </c>
      <c r="E6" s="48">
        <v>103.82</v>
      </c>
      <c r="F6" s="37">
        <v>94.2</v>
      </c>
    </row>
    <row r="7" spans="1:6" ht="14.1" customHeight="1" x14ac:dyDescent="0.3">
      <c r="A7" s="76">
        <v>2321</v>
      </c>
      <c r="B7" s="70" t="s">
        <v>13</v>
      </c>
      <c r="C7" s="73">
        <v>1800</v>
      </c>
      <c r="D7" s="48">
        <v>1800</v>
      </c>
      <c r="E7" s="48">
        <v>1085</v>
      </c>
      <c r="F7" s="37">
        <v>2000</v>
      </c>
    </row>
    <row r="8" spans="1:6" ht="14.1" customHeight="1" x14ac:dyDescent="0.3">
      <c r="A8" s="76">
        <v>3113</v>
      </c>
      <c r="B8" s="70" t="s">
        <v>8</v>
      </c>
      <c r="C8" s="73">
        <v>2796.16</v>
      </c>
      <c r="D8" s="48">
        <v>8396.16</v>
      </c>
      <c r="E8" s="48">
        <v>8404.26</v>
      </c>
      <c r="F8" s="105">
        <v>2454.6</v>
      </c>
    </row>
    <row r="9" spans="1:6" ht="14.1" customHeight="1" x14ac:dyDescent="0.3">
      <c r="A9" s="76">
        <v>3314</v>
      </c>
      <c r="B9" s="70" t="s">
        <v>41</v>
      </c>
      <c r="C9" s="73">
        <v>75</v>
      </c>
      <c r="D9" s="48">
        <v>75</v>
      </c>
      <c r="E9" s="48">
        <v>72</v>
      </c>
      <c r="F9" s="37">
        <v>70</v>
      </c>
    </row>
    <row r="10" spans="1:6" ht="14.1" customHeight="1" x14ac:dyDescent="0.3">
      <c r="A10" s="76">
        <v>3322</v>
      </c>
      <c r="B10" s="70" t="s">
        <v>92</v>
      </c>
      <c r="C10" s="73">
        <v>150</v>
      </c>
      <c r="D10" s="48">
        <v>1150</v>
      </c>
      <c r="E10" s="48">
        <v>83</v>
      </c>
      <c r="F10" s="37">
        <v>1150</v>
      </c>
    </row>
    <row r="11" spans="1:6" ht="14.1" customHeight="1" x14ac:dyDescent="0.3">
      <c r="A11" s="76">
        <v>3330</v>
      </c>
      <c r="B11" s="70" t="s">
        <v>61</v>
      </c>
      <c r="C11" s="73">
        <v>30</v>
      </c>
      <c r="D11" s="48">
        <v>20</v>
      </c>
      <c r="E11" s="48">
        <v>20</v>
      </c>
      <c r="F11" s="53">
        <v>20</v>
      </c>
    </row>
    <row r="12" spans="1:6" ht="14.1" customHeight="1" x14ac:dyDescent="0.3">
      <c r="A12" s="76">
        <v>3341</v>
      </c>
      <c r="B12" s="70" t="s">
        <v>15</v>
      </c>
      <c r="C12" s="73">
        <v>50</v>
      </c>
      <c r="D12" s="48">
        <v>50</v>
      </c>
      <c r="E12" s="48">
        <v>33</v>
      </c>
      <c r="F12" s="37">
        <v>50</v>
      </c>
    </row>
    <row r="13" spans="1:6" ht="14.4" customHeight="1" x14ac:dyDescent="0.3">
      <c r="A13" s="76">
        <v>3349</v>
      </c>
      <c r="B13" s="70" t="s">
        <v>16</v>
      </c>
      <c r="C13" s="73">
        <v>130</v>
      </c>
      <c r="D13" s="48">
        <v>130</v>
      </c>
      <c r="E13" s="48">
        <v>123</v>
      </c>
      <c r="F13" s="37">
        <v>130</v>
      </c>
    </row>
    <row r="14" spans="1:6" ht="14.1" customHeight="1" x14ac:dyDescent="0.3">
      <c r="A14" s="76">
        <v>3399</v>
      </c>
      <c r="B14" s="70" t="s">
        <v>42</v>
      </c>
      <c r="C14" s="74">
        <v>960</v>
      </c>
      <c r="D14" s="49">
        <v>960</v>
      </c>
      <c r="E14" s="49">
        <v>850</v>
      </c>
      <c r="F14" s="37">
        <v>800</v>
      </c>
    </row>
    <row r="15" spans="1:6" ht="14.1" customHeight="1" x14ac:dyDescent="0.3">
      <c r="A15" s="76">
        <v>3412</v>
      </c>
      <c r="B15" s="70" t="s">
        <v>93</v>
      </c>
      <c r="C15" s="73">
        <v>200</v>
      </c>
      <c r="D15" s="48">
        <v>200</v>
      </c>
      <c r="E15" s="48">
        <v>200</v>
      </c>
      <c r="F15" s="37">
        <v>220</v>
      </c>
    </row>
    <row r="16" spans="1:6" ht="14.1" customHeight="1" x14ac:dyDescent="0.3">
      <c r="A16" s="76">
        <v>3419</v>
      </c>
      <c r="B16" s="70" t="s">
        <v>50</v>
      </c>
      <c r="C16" s="73">
        <v>100</v>
      </c>
      <c r="D16" s="48">
        <v>137</v>
      </c>
      <c r="E16" s="48">
        <v>137</v>
      </c>
      <c r="F16" s="106">
        <v>140</v>
      </c>
    </row>
    <row r="17" spans="1:6" ht="14.1" customHeight="1" x14ac:dyDescent="0.3">
      <c r="A17" s="76">
        <v>3429</v>
      </c>
      <c r="B17" s="70" t="s">
        <v>51</v>
      </c>
      <c r="C17" s="73">
        <v>100</v>
      </c>
      <c r="D17" s="48">
        <v>100</v>
      </c>
      <c r="E17" s="48">
        <v>100</v>
      </c>
      <c r="F17" s="53">
        <v>100</v>
      </c>
    </row>
    <row r="18" spans="1:6" ht="14.1" customHeight="1" x14ac:dyDescent="0.3">
      <c r="A18" s="76">
        <v>3525</v>
      </c>
      <c r="B18" s="70" t="s">
        <v>88</v>
      </c>
      <c r="C18" s="73">
        <v>0</v>
      </c>
      <c r="D18" s="48">
        <v>0</v>
      </c>
      <c r="E18" s="48">
        <v>0</v>
      </c>
      <c r="F18" s="53">
        <v>10</v>
      </c>
    </row>
    <row r="19" spans="1:6" ht="14.1" customHeight="1" x14ac:dyDescent="0.3">
      <c r="A19" s="76">
        <v>3612</v>
      </c>
      <c r="B19" s="70" t="s">
        <v>17</v>
      </c>
      <c r="C19" s="73">
        <v>300</v>
      </c>
      <c r="D19" s="48">
        <v>540</v>
      </c>
      <c r="E19" s="48">
        <v>237</v>
      </c>
      <c r="F19" s="37">
        <v>500</v>
      </c>
    </row>
    <row r="20" spans="1:6" ht="14.1" customHeight="1" x14ac:dyDescent="0.3">
      <c r="A20" s="86">
        <v>3613</v>
      </c>
      <c r="B20" s="70" t="s">
        <v>18</v>
      </c>
      <c r="C20" s="73">
        <v>300</v>
      </c>
      <c r="D20" s="48">
        <v>300</v>
      </c>
      <c r="E20" s="48">
        <v>290</v>
      </c>
      <c r="F20" s="37">
        <v>300</v>
      </c>
    </row>
    <row r="21" spans="1:6" ht="14.1" customHeight="1" x14ac:dyDescent="0.3">
      <c r="A21" s="86">
        <v>3631</v>
      </c>
      <c r="B21" s="70" t="s">
        <v>43</v>
      </c>
      <c r="C21" s="73">
        <v>1000</v>
      </c>
      <c r="D21" s="48">
        <v>1000</v>
      </c>
      <c r="E21" s="48">
        <v>816</v>
      </c>
      <c r="F21" s="37">
        <v>400</v>
      </c>
    </row>
    <row r="22" spans="1:6" ht="14.1" customHeight="1" x14ac:dyDescent="0.3">
      <c r="A22" s="86">
        <v>3632</v>
      </c>
      <c r="B22" s="70" t="s">
        <v>52</v>
      </c>
      <c r="C22" s="74">
        <v>82</v>
      </c>
      <c r="D22" s="49">
        <v>82</v>
      </c>
      <c r="E22" s="49">
        <v>20</v>
      </c>
      <c r="F22" s="37">
        <v>40</v>
      </c>
    </row>
    <row r="23" spans="1:6" ht="14.1" customHeight="1" x14ac:dyDescent="0.3">
      <c r="A23" s="86">
        <v>3639</v>
      </c>
      <c r="B23" s="70" t="s">
        <v>44</v>
      </c>
      <c r="C23" s="73">
        <v>2000</v>
      </c>
      <c r="D23" s="48">
        <v>2000</v>
      </c>
      <c r="E23" s="48">
        <v>1850</v>
      </c>
      <c r="F23" s="37">
        <v>2000</v>
      </c>
    </row>
    <row r="24" spans="1:6" ht="14.1" customHeight="1" x14ac:dyDescent="0.3">
      <c r="A24" s="86">
        <v>3721</v>
      </c>
      <c r="B24" s="70" t="s">
        <v>19</v>
      </c>
      <c r="C24" s="73">
        <v>60</v>
      </c>
      <c r="D24" s="48">
        <v>60</v>
      </c>
      <c r="E24" s="48">
        <v>30</v>
      </c>
      <c r="F24" s="37">
        <v>50</v>
      </c>
    </row>
    <row r="25" spans="1:6" ht="14.1" customHeight="1" x14ac:dyDescent="0.3">
      <c r="A25" s="86">
        <v>3722</v>
      </c>
      <c r="B25" s="70" t="s">
        <v>20</v>
      </c>
      <c r="C25" s="73">
        <v>1000</v>
      </c>
      <c r="D25" s="48">
        <v>1200</v>
      </c>
      <c r="E25" s="48">
        <v>1180</v>
      </c>
      <c r="F25" s="37">
        <v>1200</v>
      </c>
    </row>
    <row r="26" spans="1:6" ht="14.1" customHeight="1" x14ac:dyDescent="0.3">
      <c r="A26" s="86">
        <v>3723</v>
      </c>
      <c r="B26" s="70" t="s">
        <v>21</v>
      </c>
      <c r="C26" s="73">
        <v>300</v>
      </c>
      <c r="D26" s="48">
        <v>360</v>
      </c>
      <c r="E26" s="48">
        <v>350</v>
      </c>
      <c r="F26" s="37">
        <v>350</v>
      </c>
    </row>
    <row r="27" spans="1:6" ht="14.1" customHeight="1" x14ac:dyDescent="0.3">
      <c r="A27" s="86">
        <v>3745</v>
      </c>
      <c r="B27" s="70" t="s">
        <v>22</v>
      </c>
      <c r="C27" s="73">
        <v>600</v>
      </c>
      <c r="D27" s="48">
        <v>800</v>
      </c>
      <c r="E27" s="48">
        <v>590</v>
      </c>
      <c r="F27" s="37">
        <v>600</v>
      </c>
    </row>
    <row r="28" spans="1:6" ht="14.1" customHeight="1" x14ac:dyDescent="0.3">
      <c r="A28" s="109">
        <v>5212</v>
      </c>
      <c r="B28" s="110" t="s">
        <v>26</v>
      </c>
      <c r="C28" s="107">
        <v>50</v>
      </c>
      <c r="D28" s="108">
        <v>50</v>
      </c>
      <c r="E28" s="108">
        <v>0</v>
      </c>
      <c r="F28" s="98">
        <v>100</v>
      </c>
    </row>
    <row r="29" spans="1:6" ht="14.1" customHeight="1" x14ac:dyDescent="0.3">
      <c r="A29" s="86">
        <v>5511</v>
      </c>
      <c r="B29" s="70" t="s">
        <v>89</v>
      </c>
      <c r="C29" s="73">
        <v>100</v>
      </c>
      <c r="D29" s="48">
        <v>100</v>
      </c>
      <c r="E29" s="48">
        <v>100</v>
      </c>
      <c r="F29" s="37">
        <v>100</v>
      </c>
    </row>
    <row r="30" spans="1:6" ht="14.1" customHeight="1" x14ac:dyDescent="0.3">
      <c r="A30" s="109">
        <v>6112</v>
      </c>
      <c r="B30" s="110" t="s">
        <v>23</v>
      </c>
      <c r="C30" s="107">
        <v>1400</v>
      </c>
      <c r="D30" s="108">
        <v>1400</v>
      </c>
      <c r="E30" s="108">
        <v>1400</v>
      </c>
      <c r="F30" s="98">
        <v>1950</v>
      </c>
    </row>
    <row r="31" spans="1:6" ht="14.1" customHeight="1" thickBot="1" x14ac:dyDescent="0.35">
      <c r="A31" s="111">
        <v>6171</v>
      </c>
      <c r="B31" s="112" t="s">
        <v>24</v>
      </c>
      <c r="C31" s="113">
        <v>5000</v>
      </c>
      <c r="D31" s="114">
        <v>5200</v>
      </c>
      <c r="E31" s="114">
        <v>5180</v>
      </c>
      <c r="F31" s="99">
        <v>5500</v>
      </c>
    </row>
    <row r="32" spans="1:6" ht="14.1" customHeight="1" x14ac:dyDescent="0.3">
      <c r="A32" s="90"/>
      <c r="B32" s="68"/>
      <c r="C32" s="91"/>
      <c r="D32" s="91"/>
      <c r="E32" s="91"/>
      <c r="F32" s="68"/>
    </row>
    <row r="33" spans="1:6" ht="14.1" customHeight="1" x14ac:dyDescent="0.3">
      <c r="A33" s="90"/>
      <c r="B33" s="68"/>
      <c r="C33" s="91"/>
      <c r="D33" s="91"/>
      <c r="E33" s="91"/>
      <c r="F33" s="68"/>
    </row>
    <row r="34" spans="1:6" ht="14.1" customHeight="1" x14ac:dyDescent="0.3">
      <c r="A34" s="90"/>
      <c r="B34" s="68"/>
      <c r="C34" s="91"/>
      <c r="D34" s="91"/>
      <c r="E34" s="91"/>
      <c r="F34" s="68"/>
    </row>
    <row r="35" spans="1:6" ht="14.1" customHeight="1" x14ac:dyDescent="0.3">
      <c r="A35" s="90"/>
      <c r="B35" s="68"/>
      <c r="C35" s="91"/>
      <c r="D35" s="91"/>
      <c r="E35" s="91"/>
      <c r="F35" s="68"/>
    </row>
    <row r="36" spans="1:6" ht="14.1" customHeight="1" thickBot="1" x14ac:dyDescent="0.35">
      <c r="A36" s="161" t="s">
        <v>70</v>
      </c>
      <c r="B36" s="161"/>
      <c r="C36" s="161"/>
      <c r="D36" s="161"/>
      <c r="E36" s="161"/>
      <c r="F36" s="161"/>
    </row>
    <row r="37" spans="1:6" ht="14.1" customHeight="1" x14ac:dyDescent="0.3">
      <c r="A37" s="141"/>
      <c r="B37" s="141"/>
      <c r="C37" s="54" t="s">
        <v>65</v>
      </c>
      <c r="D37" s="55" t="s">
        <v>90</v>
      </c>
      <c r="E37" s="56" t="s">
        <v>63</v>
      </c>
      <c r="F37" s="57" t="s">
        <v>64</v>
      </c>
    </row>
    <row r="38" spans="1:6" ht="14.1" customHeight="1" thickBot="1" x14ac:dyDescent="0.35">
      <c r="A38" s="83"/>
      <c r="B38" s="68"/>
      <c r="C38" s="58" t="s">
        <v>75</v>
      </c>
      <c r="D38" s="59" t="s">
        <v>75</v>
      </c>
      <c r="E38" s="60" t="s">
        <v>76</v>
      </c>
      <c r="F38" s="61" t="s">
        <v>74</v>
      </c>
    </row>
    <row r="39" spans="1:6" ht="14.1" customHeight="1" thickBot="1" x14ac:dyDescent="0.35">
      <c r="A39" s="15" t="s">
        <v>1</v>
      </c>
      <c r="B39" s="144"/>
      <c r="C39" s="18" t="s">
        <v>12</v>
      </c>
      <c r="D39" s="23" t="s">
        <v>12</v>
      </c>
      <c r="E39" s="23" t="s">
        <v>12</v>
      </c>
      <c r="F39" s="145" t="s">
        <v>12</v>
      </c>
    </row>
    <row r="40" spans="1:6" ht="14.1" customHeight="1" x14ac:dyDescent="0.3">
      <c r="A40" s="86">
        <v>6310</v>
      </c>
      <c r="B40" s="70" t="s">
        <v>62</v>
      </c>
      <c r="C40" s="72">
        <v>350</v>
      </c>
      <c r="D40" s="47">
        <v>350</v>
      </c>
      <c r="E40" s="47">
        <v>250</v>
      </c>
      <c r="F40" s="41">
        <v>250</v>
      </c>
    </row>
    <row r="41" spans="1:6" ht="14.1" customHeight="1" x14ac:dyDescent="0.3">
      <c r="A41" s="86">
        <v>6320</v>
      </c>
      <c r="B41" s="70" t="s">
        <v>45</v>
      </c>
      <c r="C41" s="73">
        <v>300</v>
      </c>
      <c r="D41" s="48">
        <v>300</v>
      </c>
      <c r="E41" s="48">
        <v>344</v>
      </c>
      <c r="F41" s="37">
        <v>300</v>
      </c>
    </row>
    <row r="42" spans="1:6" ht="14.1" customHeight="1" x14ac:dyDescent="0.3">
      <c r="A42" s="88">
        <v>6330</v>
      </c>
      <c r="B42" s="80" t="s">
        <v>48</v>
      </c>
      <c r="C42" s="73">
        <v>2000</v>
      </c>
      <c r="D42" s="48">
        <v>2000</v>
      </c>
      <c r="E42" s="48">
        <v>10000</v>
      </c>
      <c r="F42" s="37">
        <v>1500</v>
      </c>
    </row>
    <row r="43" spans="1:6" ht="14.1" customHeight="1" x14ac:dyDescent="0.3">
      <c r="A43" s="88">
        <v>6399</v>
      </c>
      <c r="B43" s="80" t="s">
        <v>67</v>
      </c>
      <c r="C43" s="73">
        <v>650</v>
      </c>
      <c r="D43" s="48">
        <v>650</v>
      </c>
      <c r="E43" s="48">
        <v>600</v>
      </c>
      <c r="F43" s="37">
        <v>650</v>
      </c>
    </row>
    <row r="44" spans="1:6" ht="14.1" customHeight="1" thickBot="1" x14ac:dyDescent="0.35">
      <c r="A44" s="87">
        <v>6409</v>
      </c>
      <c r="B44" s="71" t="s">
        <v>25</v>
      </c>
      <c r="C44" s="75">
        <v>6411.83</v>
      </c>
      <c r="D44" s="50">
        <v>10710.28</v>
      </c>
      <c r="E44" s="50">
        <v>10710.28</v>
      </c>
      <c r="F44" s="42">
        <v>1246.92</v>
      </c>
    </row>
    <row r="45" spans="1:6" ht="16.2" customHeight="1" thickBot="1" x14ac:dyDescent="0.35">
      <c r="A45" s="35" t="s">
        <v>66</v>
      </c>
      <c r="B45" s="146"/>
      <c r="C45" s="39">
        <f>SUM(C4:C44)</f>
        <v>28644.590000000004</v>
      </c>
      <c r="D45" s="51">
        <f>SUM(D4:D44)</f>
        <v>45169.04</v>
      </c>
      <c r="E45" s="51">
        <f>SUM(E4:E44)</f>
        <v>49973.31</v>
      </c>
      <c r="F45" s="43">
        <f>SUM(F4:F44)</f>
        <v>24925.72</v>
      </c>
    </row>
    <row r="46" spans="1:6" ht="16.2" customHeight="1" x14ac:dyDescent="0.3">
      <c r="A46" s="83"/>
      <c r="B46" s="68"/>
      <c r="C46" s="77"/>
      <c r="D46" s="78"/>
      <c r="E46" s="78"/>
      <c r="F46" s="84"/>
    </row>
    <row r="47" spans="1:6" ht="16.2" customHeight="1" x14ac:dyDescent="0.3">
      <c r="A47" s="83"/>
      <c r="B47" s="68"/>
      <c r="C47" s="77"/>
      <c r="D47" s="78"/>
      <c r="E47" s="78"/>
      <c r="F47" s="84"/>
    </row>
    <row r="48" spans="1:6" ht="16.2" customHeight="1" thickBot="1" x14ac:dyDescent="0.35">
      <c r="A48" s="83" t="s">
        <v>91</v>
      </c>
      <c r="B48" s="68"/>
      <c r="C48" s="77"/>
      <c r="D48" s="78"/>
      <c r="E48" s="78"/>
      <c r="F48" s="84"/>
    </row>
    <row r="49" spans="1:6" ht="16.2" customHeight="1" x14ac:dyDescent="0.3">
      <c r="A49" s="133">
        <v>3612</v>
      </c>
      <c r="B49" s="31" t="s">
        <v>97</v>
      </c>
      <c r="C49" s="139">
        <v>0</v>
      </c>
      <c r="D49" s="140">
        <v>0</v>
      </c>
      <c r="E49" s="140">
        <v>0</v>
      </c>
      <c r="F49" s="135">
        <v>687.28</v>
      </c>
    </row>
    <row r="50" spans="1:6" ht="16.2" customHeight="1" thickBot="1" x14ac:dyDescent="0.35">
      <c r="A50" s="134">
        <v>3392</v>
      </c>
      <c r="B50" s="14" t="s">
        <v>96</v>
      </c>
      <c r="C50" s="136"/>
      <c r="D50" s="138">
        <v>260</v>
      </c>
      <c r="E50" s="138">
        <v>170</v>
      </c>
      <c r="F50" s="137">
        <v>4500</v>
      </c>
    </row>
    <row r="51" spans="1:6" ht="16.2" customHeight="1" thickBot="1" x14ac:dyDescent="0.35">
      <c r="A51" s="35" t="s">
        <v>95</v>
      </c>
      <c r="B51" s="146"/>
      <c r="C51" s="39">
        <f>SUM(C49:C50)</f>
        <v>0</v>
      </c>
      <c r="D51" s="39">
        <f t="shared" ref="D51:F51" si="0">SUM(D49:D50)</f>
        <v>260</v>
      </c>
      <c r="E51" s="39">
        <f t="shared" si="0"/>
        <v>170</v>
      </c>
      <c r="F51" s="39">
        <f t="shared" si="0"/>
        <v>5187.28</v>
      </c>
    </row>
    <row r="52" spans="1:6" ht="16.2" customHeight="1" x14ac:dyDescent="0.3">
      <c r="A52" s="83"/>
      <c r="B52" s="68"/>
      <c r="C52" s="77"/>
      <c r="D52" s="78"/>
      <c r="E52" s="78"/>
      <c r="F52" s="84"/>
    </row>
    <row r="53" spans="1:6" ht="15" thickBot="1" x14ac:dyDescent="0.35">
      <c r="A53" s="147" t="s">
        <v>9</v>
      </c>
      <c r="B53" s="141"/>
      <c r="C53" s="141"/>
      <c r="D53" s="141"/>
      <c r="E53" s="141"/>
      <c r="F53" s="141"/>
    </row>
    <row r="54" spans="1:6" ht="14.1" customHeight="1" thickBot="1" x14ac:dyDescent="0.35">
      <c r="A54" s="116">
        <v>8124</v>
      </c>
      <c r="B54" s="117" t="s">
        <v>10</v>
      </c>
      <c r="C54" s="102">
        <v>1950</v>
      </c>
      <c r="D54" s="103">
        <v>1950</v>
      </c>
      <c r="E54" s="103">
        <v>1950</v>
      </c>
      <c r="F54" s="104">
        <v>1950</v>
      </c>
    </row>
    <row r="55" spans="1:6" ht="10.050000000000001" customHeight="1" x14ac:dyDescent="0.3">
      <c r="A55" s="68"/>
      <c r="B55" s="68"/>
      <c r="C55" s="77"/>
      <c r="D55" s="77"/>
      <c r="E55" s="78"/>
      <c r="F55" s="77"/>
    </row>
    <row r="56" spans="1:6" ht="10.050000000000001" customHeight="1" thickBot="1" x14ac:dyDescent="0.35">
      <c r="A56" s="141"/>
      <c r="B56" s="141"/>
      <c r="C56" s="148"/>
      <c r="D56" s="148"/>
      <c r="E56" s="148"/>
      <c r="F56" s="141"/>
    </row>
    <row r="57" spans="1:6" ht="16.2" customHeight="1" thickBot="1" x14ac:dyDescent="0.35">
      <c r="A57" s="149" t="s">
        <v>11</v>
      </c>
      <c r="B57" s="150"/>
      <c r="C57" s="151">
        <f t="shared" ref="C57:E57" si="1">SUM(C45,C51,C54)</f>
        <v>30594.590000000004</v>
      </c>
      <c r="D57" s="151">
        <f t="shared" si="1"/>
        <v>47379.040000000001</v>
      </c>
      <c r="E57" s="151">
        <f t="shared" si="1"/>
        <v>52093.31</v>
      </c>
      <c r="F57" s="151">
        <f>SUM(F45,F51,F54)</f>
        <v>32063</v>
      </c>
    </row>
    <row r="58" spans="1:6" x14ac:dyDescent="0.3">
      <c r="A58" s="141"/>
      <c r="B58" s="141"/>
      <c r="C58" s="141"/>
      <c r="D58" s="141"/>
      <c r="E58" s="141"/>
      <c r="F58" s="141"/>
    </row>
    <row r="59" spans="1:6" x14ac:dyDescent="0.3">
      <c r="A59" s="141" t="s">
        <v>47</v>
      </c>
      <c r="B59" s="141"/>
      <c r="C59" s="141"/>
      <c r="D59" s="141"/>
      <c r="E59" s="141"/>
      <c r="F59" s="141"/>
    </row>
    <row r="60" spans="1:6" x14ac:dyDescent="0.3">
      <c r="A60" s="141"/>
      <c r="B60" s="152"/>
      <c r="C60" s="153"/>
      <c r="D60" s="153"/>
      <c r="E60" s="153"/>
      <c r="F60" s="141"/>
    </row>
    <row r="61" spans="1:6" x14ac:dyDescent="0.3">
      <c r="A61" s="154" t="s">
        <v>98</v>
      </c>
      <c r="B61" s="141"/>
      <c r="C61" s="141"/>
      <c r="D61" s="141"/>
      <c r="E61" s="141"/>
      <c r="F61" s="141"/>
    </row>
    <row r="62" spans="1:6" x14ac:dyDescent="0.3">
      <c r="A62" s="155" t="s">
        <v>99</v>
      </c>
      <c r="B62" s="156"/>
      <c r="C62" s="156"/>
      <c r="D62" s="156"/>
      <c r="E62" s="156"/>
      <c r="F62" s="156"/>
    </row>
    <row r="63" spans="1:6" x14ac:dyDescent="0.3">
      <c r="A63" s="141"/>
      <c r="B63" s="141"/>
      <c r="C63" s="141"/>
      <c r="D63" s="141"/>
      <c r="E63" s="141"/>
      <c r="F63" s="141"/>
    </row>
    <row r="64" spans="1:6" x14ac:dyDescent="0.3">
      <c r="A64" s="162" t="s">
        <v>71</v>
      </c>
      <c r="B64" s="162"/>
      <c r="C64" s="162"/>
      <c r="D64" s="162"/>
      <c r="E64" s="162"/>
      <c r="F64" s="162"/>
    </row>
    <row r="65" spans="1:6" x14ac:dyDescent="0.3">
      <c r="A65" s="141"/>
      <c r="B65" s="141"/>
      <c r="C65" s="141"/>
      <c r="D65" s="141"/>
      <c r="E65" s="141"/>
      <c r="F65" s="141"/>
    </row>
    <row r="66" spans="1:6" x14ac:dyDescent="0.3">
      <c r="A66" s="141"/>
      <c r="B66" s="141"/>
      <c r="C66" s="141"/>
      <c r="D66" s="141"/>
      <c r="E66" s="141"/>
      <c r="F66" s="141"/>
    </row>
  </sheetData>
  <mergeCells count="2">
    <mergeCell ref="A36:F36"/>
    <mergeCell ref="A64:F64"/>
  </mergeCells>
  <pageMargins left="0.98425196850393704" right="0.9842519685039370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NR příjmy</vt:lpstr>
      <vt:lpstr>NR 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Eva Rusková</cp:lastModifiedBy>
  <cp:lastPrinted>2018-11-19T10:38:23Z</cp:lastPrinted>
  <dcterms:created xsi:type="dcterms:W3CDTF">2012-11-20T07:00:24Z</dcterms:created>
  <dcterms:modified xsi:type="dcterms:W3CDTF">2018-12-06T07:49:17Z</dcterms:modified>
</cp:coreProperties>
</file>