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<sst xmlns="http://schemas.openxmlformats.org/spreadsheetml/2006/main" count="112" uniqueCount="103">
  <si>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</si>
  <si>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</si>
  <si>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</si>
  <si>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</si>
  <si>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</si>
  <si>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</si>
  <si>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</si>
  <si>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Činnost místní správy</t>
  </si>
  <si>
    <t>Výdaje:</t>
  </si>
  <si>
    <t>Sběr a svoz komunálních odpadů</t>
  </si>
  <si>
    <t>Péče o vzhled obcí a veřejnou zeleň</t>
  </si>
  <si>
    <t>Zastupitelstva obcí</t>
  </si>
  <si>
    <t>Výdaje včetně financování celkem: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</si>
  <si>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</si>
  <si>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</si>
  <si>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</si>
  <si>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</si>
  <si>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</si>
  <si>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</si>
  <si>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</si>
  <si>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</si>
  <si>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</si>
  <si>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</si>
  <si>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</si>
  <si>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</si>
  <si>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</si>
  <si>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</si>
  <si>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</si>
  <si>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</si>
  <si>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</si>
  <si>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</si>
  <si>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</si>
  <si>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</si>
  <si>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Zachování a obnova kulturních památek - zámek</t>
  </si>
  <si>
    <t>Odd§.</t>
  </si>
  <si>
    <t>Pojištění - majetku</t>
  </si>
  <si>
    <t>8124 - splátka úvěru - Česká spořitelna, a.s. Nový Jičín</t>
  </si>
  <si>
    <t>splátky půjčených prostředků (SFRB povodně 2009)</t>
  </si>
  <si>
    <t>materiál, služby, energie, pohoštění, dary</t>
  </si>
  <si>
    <t>materiál, voda, služby, opravy</t>
  </si>
  <si>
    <t>mzdy, materiál, služby, opravy</t>
  </si>
  <si>
    <t>Sběr a svoz ost.kom.odpadu (papír,plast,sklo)</t>
  </si>
  <si>
    <t>Ochrana obyvatelstva</t>
  </si>
  <si>
    <t>odvody za odnětí půdy ze zemědělského půdního fondu</t>
  </si>
  <si>
    <t>Převody vlastním fondům</t>
  </si>
  <si>
    <t>příjmy z úhrad za dobývání nerostů</t>
  </si>
  <si>
    <t>daň z hazardních her</t>
  </si>
  <si>
    <t>Pronájem plynárenského zařízení</t>
  </si>
  <si>
    <t>Ost. záležitosti pozemních komunikací</t>
  </si>
  <si>
    <t>NÁVRH</t>
  </si>
  <si>
    <t>daň z příjmů z fyzických osob placená plátci</t>
  </si>
  <si>
    <t>daň z příjmů fyzických osob placená poplatníky</t>
  </si>
  <si>
    <t>daň z příjmů fyzických osob vybíraná srážkou</t>
  </si>
  <si>
    <t>Obecné výdaje z finančních operací</t>
  </si>
  <si>
    <t>dotace z MSK - neinvestiční dotace - oprava zámku</t>
  </si>
  <si>
    <t>dotace z MSK - investiční dotace - projekt č.p.20</t>
  </si>
  <si>
    <t>I. URO 2019</t>
  </si>
  <si>
    <t>II.URO 2019</t>
  </si>
  <si>
    <t>vstupné, pronájem osvětové besedy, přijaté dary</t>
  </si>
  <si>
    <t>věcná břemena, nájmy pozemků, prodej pozemků</t>
  </si>
  <si>
    <t>Komunální služby a územní rozvoj</t>
  </si>
  <si>
    <t>8115 - zůstatku Bú z roku 2018 + ČNB + úvěrový občané</t>
  </si>
  <si>
    <t>DDHM, materiál, energie, opravy, povinná rezerva, projekt doplnění kanalizace v obci</t>
  </si>
  <si>
    <t>předplatné časopisů, zapújčení knih z Městského kul.střediska</t>
  </si>
  <si>
    <t>Hospice - příspěvky</t>
  </si>
  <si>
    <t>DDHM, materiál, energie, opravy, projektová dokumentace - rekonstrukce č.p.20</t>
  </si>
  <si>
    <t>mzdy, materiál, energie, služby, opravy,</t>
  </si>
  <si>
    <t>ikebana - svatby, opravy, oprava zámku + kuželny</t>
  </si>
  <si>
    <t>Ostatní záležitosti kultury</t>
  </si>
  <si>
    <t>Zpracovala: Cabadajová Zdeňka</t>
  </si>
  <si>
    <t>plnění k 28.2.2019</t>
  </si>
  <si>
    <r>
      <rPr>
        <b/>
        <sz val="10"/>
        <rFont val="Calibri"/>
        <family val="2"/>
      </rPr>
      <t>Ostatní služby</t>
    </r>
    <r>
      <rPr>
        <sz val="10"/>
        <rFont val="Calibri"/>
        <family val="2"/>
      </rPr>
      <t xml:space="preserve"> (pronájem reklamní plochy)</t>
    </r>
  </si>
  <si>
    <r>
      <t xml:space="preserve">Odvádění a čištění odpadních vod </t>
    </r>
    <r>
      <rPr>
        <sz val="10"/>
        <rFont val="Calibri"/>
        <family val="2"/>
      </rPr>
      <t>(stočné)</t>
    </r>
  </si>
  <si>
    <r>
      <t>Činnosti knihovnické</t>
    </r>
    <r>
      <rPr>
        <sz val="10"/>
        <rFont val="Calibri"/>
        <family val="2"/>
      </rPr>
      <t xml:space="preserve"> (roční poplatek + upomínky)</t>
    </r>
  </si>
  <si>
    <r>
      <t>Zachování a obnova kulturních památek</t>
    </r>
    <r>
      <rPr>
        <sz val="10"/>
        <rFont val="Calibri"/>
        <family val="2"/>
      </rPr>
      <t xml:space="preserve"> (svatby)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</si>
  <si>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- pronájem kurty</t>
    </r>
  </si>
  <si>
    <r>
      <t xml:space="preserve">Bytové hospodářství </t>
    </r>
    <r>
      <rPr>
        <sz val="10"/>
        <rFont val="Calibri"/>
        <family val="2"/>
      </rPr>
      <t>(nájmy)</t>
    </r>
  </si>
  <si>
    <r>
      <t xml:space="preserve">Nebytové hospodářství </t>
    </r>
    <r>
      <rPr>
        <sz val="10"/>
        <rFont val="Calibri"/>
        <family val="2"/>
      </rPr>
      <t>(nájmy)</t>
    </r>
  </si>
  <si>
    <r>
      <t xml:space="preserve">Pohřebnictví </t>
    </r>
    <r>
      <rPr>
        <sz val="10"/>
        <rFont val="Calibri"/>
        <family val="2"/>
      </rPr>
      <t>(nájem hrobového místa)</t>
    </r>
  </si>
  <si>
    <r>
      <t xml:space="preserve">Využívání a zneškodň.kom.odpadu </t>
    </r>
    <r>
      <rPr>
        <sz val="10"/>
        <rFont val="Calibri"/>
        <family val="2"/>
      </rPr>
      <t>(platby od EKO-KOMu)</t>
    </r>
  </si>
  <si>
    <r>
      <t xml:space="preserve">Využívání a zneškodň.ostat. odpadu </t>
    </r>
    <r>
      <rPr>
        <sz val="10"/>
        <rFont val="Calibri"/>
        <family val="2"/>
      </rPr>
      <t>(platby od ASEKOLu)</t>
    </r>
  </si>
  <si>
    <r>
      <t xml:space="preserve">Obecné příjmy z finančních operací </t>
    </r>
    <r>
      <rPr>
        <sz val="10"/>
        <rFont val="Calibri"/>
        <family val="2"/>
      </rPr>
      <t>(příjmy z úroků)</t>
    </r>
  </si>
  <si>
    <r>
      <t xml:space="preserve">Silnice </t>
    </r>
    <r>
      <rPr>
        <sz val="10"/>
        <rFont val="Calibri"/>
        <family val="2"/>
      </rPr>
      <t>(zimní údržba komunikací, opravy)</t>
    </r>
  </si>
  <si>
    <r>
      <t xml:space="preserve">Provoz veřejné silniční dopravy </t>
    </r>
    <r>
      <rPr>
        <sz val="10"/>
        <rFont val="Calibri"/>
        <family val="2"/>
      </rPr>
      <t>(dopravní obslužnost)</t>
    </r>
  </si>
  <si>
    <r>
      <t xml:space="preserve">Základní školy </t>
    </r>
    <r>
      <rPr>
        <sz val="10"/>
        <rFont val="Calibri"/>
        <family val="2"/>
      </rPr>
      <t>(příspěvek)</t>
    </r>
  </si>
  <si>
    <r>
      <rPr>
        <b/>
        <sz val="10"/>
        <rFont val="Calibri"/>
        <family val="2"/>
      </rPr>
      <t>Činnost registrovaných církví</t>
    </r>
    <r>
      <rPr>
        <sz val="10"/>
        <rFont val="Calibri"/>
        <family val="2"/>
      </rPr>
      <t xml:space="preserve"> - příspěvek</t>
    </r>
  </si>
  <si>
    <r>
      <t xml:space="preserve">Rozhlast a televize </t>
    </r>
    <r>
      <rPr>
        <sz val="10"/>
        <rFont val="Calibri"/>
        <family val="2"/>
      </rPr>
      <t>(poplatky, opravy)</t>
    </r>
  </si>
  <si>
    <r>
      <t xml:space="preserve">Ost.záležitosti sdělovacích prostředků </t>
    </r>
    <r>
      <rPr>
        <sz val="10"/>
        <rFont val="Calibri"/>
        <family val="2"/>
      </rPr>
      <t>(zpravodaj)</t>
    </r>
  </si>
  <si>
    <r>
      <t>Zájmová činnost v kultuře -</t>
    </r>
    <r>
      <rPr>
        <sz val="10"/>
        <rFont val="Calibri"/>
        <family val="2"/>
      </rPr>
      <t xml:space="preserve"> přestavba kina</t>
    </r>
  </si>
  <si>
    <r>
      <t>Ostatní záležitosti kultury</t>
    </r>
    <r>
      <rPr>
        <sz val="10"/>
        <rFont val="Calibri"/>
        <family val="2"/>
      </rPr>
      <t xml:space="preserve"> (SPOZ, kulturní akce, OB)</t>
    </r>
  </si>
  <si>
    <r>
      <rPr>
        <b/>
        <sz val="10"/>
        <rFont val="Calibri"/>
        <family val="2"/>
      </rPr>
      <t>Sportovní zařízení v majetku obce</t>
    </r>
    <r>
      <rPr>
        <sz val="10"/>
        <rFont val="Calibri"/>
        <family val="2"/>
      </rPr>
      <t xml:space="preserve"> (areál TJ, kurty)</t>
    </r>
  </si>
  <si>
    <r>
      <t xml:space="preserve">Ostatní tělovýchovná činnost - </t>
    </r>
    <r>
      <rPr>
        <sz val="10"/>
        <rFont val="Calibri"/>
        <family val="2"/>
      </rPr>
      <t>příspěvek TJ</t>
    </r>
  </si>
  <si>
    <r>
      <rPr>
        <b/>
        <sz val="10"/>
        <rFont val="Calibri"/>
        <family val="2"/>
      </rPr>
      <t>Ostatní zájmová činnost</t>
    </r>
    <r>
      <rPr>
        <sz val="10"/>
        <rFont val="Calibri"/>
        <family val="2"/>
      </rPr>
      <t xml:space="preserve"> (dary spolkům)</t>
    </r>
  </si>
  <si>
    <r>
      <t xml:space="preserve">Nebytové hospodářství </t>
    </r>
    <r>
      <rPr>
        <sz val="10"/>
        <rFont val="Calibri"/>
        <family val="2"/>
      </rPr>
      <t>(energie, opravy)</t>
    </r>
  </si>
  <si>
    <r>
      <t xml:space="preserve">Veřejné osvětlení </t>
    </r>
    <r>
      <rPr>
        <sz val="10"/>
        <rFont val="Calibri"/>
        <family val="2"/>
      </rPr>
      <t>(el.energie, opravy)</t>
    </r>
  </si>
  <si>
    <r>
      <t xml:space="preserve">Pohřebnictví </t>
    </r>
    <r>
      <rPr>
        <sz val="10"/>
        <rFont val="Calibri"/>
        <family val="2"/>
      </rPr>
      <t>(údržba hřbitova)</t>
    </r>
  </si>
  <si>
    <r>
      <t xml:space="preserve">Krizová opatření </t>
    </r>
    <r>
      <rPr>
        <sz val="10"/>
        <rFont val="Calibri"/>
        <family val="2"/>
      </rPr>
      <t>(rezerva)</t>
    </r>
  </si>
  <si>
    <r>
      <t xml:space="preserve">Požární ochrana - profesionální </t>
    </r>
    <r>
      <rPr>
        <sz val="10"/>
        <rFont val="Calibri"/>
        <family val="2"/>
      </rPr>
      <t>(finanční příspěvek)</t>
    </r>
  </si>
  <si>
    <r>
      <t xml:space="preserve">Ostatní finanční operace </t>
    </r>
    <r>
      <rPr>
        <sz val="10"/>
        <rFont val="Calibri"/>
        <family val="2"/>
      </rPr>
      <t>(odvod DPH, daň z příjmů PO)</t>
    </r>
  </si>
  <si>
    <r>
      <t xml:space="preserve">Finanční vypořádání minulých let </t>
    </r>
    <r>
      <rPr>
        <sz val="10"/>
        <rFont val="Calibri"/>
        <family val="2"/>
      </rPr>
      <t>(volby)</t>
    </r>
  </si>
  <si>
    <r>
      <t>Ostatní činnosti</t>
    </r>
    <r>
      <rPr>
        <sz val="10"/>
        <rFont val="Calibri"/>
        <family val="2"/>
      </rPr>
      <t xml:space="preserve"> (rezerva)</t>
    </r>
  </si>
  <si>
    <r>
      <t xml:space="preserve">II. úpravy rozpočtu 2019 </t>
    </r>
    <r>
      <rPr>
        <sz val="10"/>
        <rFont val="Calibri"/>
        <family val="2"/>
      </rPr>
      <t>-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Zasedání Zastupitelstva obce Kunín dne 28.3.2019</t>
    </r>
  </si>
  <si>
    <r>
      <t xml:space="preserve">dotace z Úřadu práce - VPP - </t>
    </r>
    <r>
      <rPr>
        <i/>
        <sz val="10"/>
        <rFont val="Calibri"/>
        <family val="2"/>
      </rPr>
      <t>UZ: 13101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</si>
</sst>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0.0000"/>
    <numFmt numFmtId="170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26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66" fontId="5" fillId="0" borderId="13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" fontId="5" fillId="6" borderId="14" xfId="0" applyNumberFormat="1" applyFont="1" applyFill="1" applyBorder="1" applyAlignment="1">
      <alignment vertical="center"/>
    </xf>
    <xf numFmtId="4" fontId="5" fillId="6" borderId="15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26" fillId="6" borderId="17" xfId="0" applyFont="1" applyFill="1" applyBorder="1" applyAlignment="1">
      <alignment/>
    </xf>
    <xf numFmtId="0" fontId="26" fillId="6" borderId="14" xfId="0" applyFont="1" applyFill="1" applyBorder="1" applyAlignment="1">
      <alignment/>
    </xf>
    <xf numFmtId="4" fontId="5" fillId="6" borderId="14" xfId="0" applyNumberFormat="1" applyFont="1" applyFill="1" applyBorder="1" applyAlignment="1">
      <alignment/>
    </xf>
    <xf numFmtId="4" fontId="5" fillId="6" borderId="15" xfId="0" applyNumberFormat="1" applyFont="1" applyFill="1" applyBorder="1" applyAlignment="1">
      <alignment/>
    </xf>
    <xf numFmtId="0" fontId="26" fillId="6" borderId="17" xfId="0" applyFont="1" applyFill="1" applyBorder="1" applyAlignment="1">
      <alignment vertical="center"/>
    </xf>
    <xf numFmtId="0" fontId="26" fillId="6" borderId="14" xfId="0" applyFont="1" applyFill="1" applyBorder="1" applyAlignment="1">
      <alignment vertical="center"/>
    </xf>
    <xf numFmtId="0" fontId="4" fillId="6" borderId="14" xfId="0" applyFont="1" applyFill="1" applyBorder="1" applyAlignment="1">
      <alignment/>
    </xf>
    <xf numFmtId="4" fontId="5" fillId="6" borderId="17" xfId="0" applyNumberFormat="1" applyFont="1" applyFill="1" applyBorder="1" applyAlignment="1">
      <alignment vertical="center"/>
    </xf>
    <xf numFmtId="4" fontId="4" fillId="6" borderId="14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31">
      <selection activeCell="J9" sqref="J9"/>
    </sheetView>
  </sheetViews>
  <sheetFormatPr defaultColWidth="9.140625" defaultRowHeight="12.75"/>
  <cols>
    <col min="1" max="1" width="5.57421875" style="0" customWidth="1"/>
    <col min="2" max="2" width="45.7109375" style="0" customWidth="1"/>
    <col min="3" max="3" width="9.7109375" style="0" customWidth="1"/>
    <col min="4" max="5" width="8.7109375" style="0" customWidth="1"/>
    <col min="6" max="7" width="9.7109375" style="0" customWidth="1"/>
    <col min="9" max="9" width="9.140625" style="0" bestFit="1" customWidth="1"/>
  </cols>
  <sheetData>
    <row r="1" spans="1:7" ht="13.5">
      <c r="A1" s="54" t="s">
        <v>49</v>
      </c>
      <c r="B1" s="54"/>
      <c r="C1" s="54"/>
      <c r="D1" s="54"/>
      <c r="E1" s="54"/>
      <c r="F1" s="54"/>
      <c r="G1" s="54"/>
    </row>
    <row r="2" spans="1:7" ht="13.5">
      <c r="A2" s="54" t="s">
        <v>101</v>
      </c>
      <c r="B2" s="54"/>
      <c r="C2" s="54"/>
      <c r="D2" s="54"/>
      <c r="E2" s="54"/>
      <c r="F2" s="54"/>
      <c r="G2" s="54"/>
    </row>
    <row r="3" spans="1:7" ht="12.75" customHeight="1">
      <c r="A3" s="7"/>
      <c r="B3" s="7"/>
      <c r="C3" s="7"/>
      <c r="D3" s="7"/>
      <c r="E3" s="7"/>
      <c r="F3" s="7"/>
      <c r="G3" s="7"/>
    </row>
    <row r="4" spans="1:7" ht="12" customHeight="1">
      <c r="A4" s="32" t="s">
        <v>0</v>
      </c>
      <c r="B4" s="7"/>
      <c r="C4" s="33" t="s">
        <v>19</v>
      </c>
      <c r="D4" s="7"/>
      <c r="E4" s="7"/>
      <c r="F4" s="7"/>
      <c r="G4" s="7"/>
    </row>
    <row r="5" spans="1:7" ht="27.75" customHeight="1">
      <c r="A5" s="8" t="s">
        <v>1</v>
      </c>
      <c r="B5" s="9"/>
      <c r="C5" s="10" t="s">
        <v>56</v>
      </c>
      <c r="D5" s="11" t="s">
        <v>20</v>
      </c>
      <c r="E5" s="11" t="s">
        <v>21</v>
      </c>
      <c r="F5" s="10" t="s">
        <v>57</v>
      </c>
      <c r="G5" s="10" t="s">
        <v>70</v>
      </c>
    </row>
    <row r="6" spans="1:7" ht="13.5" customHeight="1">
      <c r="A6" s="9">
        <v>1111</v>
      </c>
      <c r="B6" s="9" t="s">
        <v>50</v>
      </c>
      <c r="C6" s="12">
        <v>5000</v>
      </c>
      <c r="D6" s="9"/>
      <c r="E6" s="9"/>
      <c r="F6" s="13">
        <v>5000</v>
      </c>
      <c r="G6" s="14">
        <v>1217.5</v>
      </c>
    </row>
    <row r="7" spans="1:7" ht="13.5" customHeight="1">
      <c r="A7" s="9">
        <v>1112</v>
      </c>
      <c r="B7" s="9" t="s">
        <v>51</v>
      </c>
      <c r="C7" s="12">
        <v>100</v>
      </c>
      <c r="D7" s="9"/>
      <c r="E7" s="9"/>
      <c r="F7" s="13">
        <v>100</v>
      </c>
      <c r="G7" s="9">
        <v>21.67</v>
      </c>
    </row>
    <row r="8" spans="1:7" ht="13.5" customHeight="1">
      <c r="A8" s="9">
        <v>1113</v>
      </c>
      <c r="B8" s="9" t="s">
        <v>52</v>
      </c>
      <c r="C8" s="12">
        <v>500</v>
      </c>
      <c r="D8" s="9"/>
      <c r="E8" s="9"/>
      <c r="F8" s="13">
        <v>500</v>
      </c>
      <c r="G8" s="14">
        <v>103.3</v>
      </c>
    </row>
    <row r="9" spans="1:7" ht="13.5" customHeight="1">
      <c r="A9" s="9">
        <v>1121</v>
      </c>
      <c r="B9" s="9" t="s">
        <v>24</v>
      </c>
      <c r="C9" s="13">
        <v>4500</v>
      </c>
      <c r="D9" s="15"/>
      <c r="E9" s="16"/>
      <c r="F9" s="13">
        <v>4500</v>
      </c>
      <c r="G9" s="14">
        <v>408.98</v>
      </c>
    </row>
    <row r="10" spans="1:7" ht="13.5" customHeight="1">
      <c r="A10" s="9">
        <v>1122</v>
      </c>
      <c r="B10" s="9" t="s">
        <v>25</v>
      </c>
      <c r="C10" s="12">
        <v>600</v>
      </c>
      <c r="D10" s="9"/>
      <c r="E10" s="9"/>
      <c r="F10" s="13">
        <v>600</v>
      </c>
      <c r="G10" s="14">
        <v>0</v>
      </c>
    </row>
    <row r="11" spans="1:7" ht="13.5" customHeight="1">
      <c r="A11" s="9">
        <v>1211</v>
      </c>
      <c r="B11" s="9" t="s">
        <v>26</v>
      </c>
      <c r="C11" s="12">
        <v>11000</v>
      </c>
      <c r="D11" s="9"/>
      <c r="E11" s="9"/>
      <c r="F11" s="13">
        <v>11000</v>
      </c>
      <c r="G11" s="14">
        <v>2541.59</v>
      </c>
    </row>
    <row r="12" spans="1:7" ht="13.5" customHeight="1">
      <c r="A12" s="9">
        <v>1334</v>
      </c>
      <c r="B12" s="9" t="s">
        <v>43</v>
      </c>
      <c r="C12" s="12">
        <v>10</v>
      </c>
      <c r="D12" s="9"/>
      <c r="E12" s="9"/>
      <c r="F12" s="13">
        <v>10</v>
      </c>
      <c r="G12" s="9">
        <v>8.58</v>
      </c>
    </row>
    <row r="13" spans="1:7" ht="13.5" customHeight="1">
      <c r="A13" s="9">
        <v>1340</v>
      </c>
      <c r="B13" s="9" t="s">
        <v>27</v>
      </c>
      <c r="C13" s="12">
        <v>950</v>
      </c>
      <c r="D13" s="9"/>
      <c r="E13" s="9"/>
      <c r="F13" s="13">
        <v>950</v>
      </c>
      <c r="G13" s="9">
        <v>403.96</v>
      </c>
    </row>
    <row r="14" spans="1:7" ht="13.5" customHeight="1">
      <c r="A14" s="9">
        <v>1341</v>
      </c>
      <c r="B14" s="9" t="s">
        <v>28</v>
      </c>
      <c r="C14" s="12">
        <v>38</v>
      </c>
      <c r="D14" s="9"/>
      <c r="E14" s="9"/>
      <c r="F14" s="13">
        <v>38</v>
      </c>
      <c r="G14" s="14">
        <v>17.58</v>
      </c>
    </row>
    <row r="15" spans="1:7" ht="13.5" customHeight="1">
      <c r="A15" s="9">
        <v>1343</v>
      </c>
      <c r="B15" s="9" t="s">
        <v>29</v>
      </c>
      <c r="C15" s="12">
        <v>10</v>
      </c>
      <c r="D15" s="9"/>
      <c r="E15" s="9"/>
      <c r="F15" s="13">
        <v>10</v>
      </c>
      <c r="G15" s="14">
        <v>0</v>
      </c>
    </row>
    <row r="16" spans="1:7" ht="13.5" customHeight="1">
      <c r="A16" s="9">
        <v>1356</v>
      </c>
      <c r="B16" s="9" t="s">
        <v>45</v>
      </c>
      <c r="C16" s="12">
        <v>150</v>
      </c>
      <c r="D16" s="9"/>
      <c r="E16" s="9"/>
      <c r="F16" s="17">
        <v>150</v>
      </c>
      <c r="G16" s="14">
        <v>0</v>
      </c>
    </row>
    <row r="17" spans="1:7" ht="13.5" customHeight="1">
      <c r="A17" s="9">
        <v>1361</v>
      </c>
      <c r="B17" s="9" t="s">
        <v>30</v>
      </c>
      <c r="C17" s="12">
        <v>25</v>
      </c>
      <c r="D17" s="9"/>
      <c r="E17" s="9"/>
      <c r="F17" s="13">
        <v>25</v>
      </c>
      <c r="G17" s="9">
        <v>4.23</v>
      </c>
    </row>
    <row r="18" spans="1:7" ht="13.5" customHeight="1">
      <c r="A18" s="9">
        <v>1381</v>
      </c>
      <c r="B18" s="9" t="s">
        <v>46</v>
      </c>
      <c r="C18" s="12">
        <v>100</v>
      </c>
      <c r="D18" s="9"/>
      <c r="E18" s="9"/>
      <c r="F18" s="13">
        <v>100</v>
      </c>
      <c r="G18" s="14">
        <v>40.73</v>
      </c>
    </row>
    <row r="19" spans="1:7" ht="13.5" customHeight="1">
      <c r="A19" s="9">
        <v>1511</v>
      </c>
      <c r="B19" s="9" t="s">
        <v>31</v>
      </c>
      <c r="C19" s="12">
        <v>1800</v>
      </c>
      <c r="D19" s="9"/>
      <c r="E19" s="9"/>
      <c r="F19" s="13">
        <v>1800</v>
      </c>
      <c r="G19" s="14">
        <v>20.66</v>
      </c>
    </row>
    <row r="20" spans="1:7" ht="13.5" customHeight="1">
      <c r="A20" s="9">
        <v>2460</v>
      </c>
      <c r="B20" s="9" t="s">
        <v>37</v>
      </c>
      <c r="C20" s="12">
        <v>90</v>
      </c>
      <c r="D20" s="9"/>
      <c r="E20" s="9"/>
      <c r="F20" s="13">
        <v>90</v>
      </c>
      <c r="G20" s="9">
        <v>18.28</v>
      </c>
    </row>
    <row r="21" spans="1:7" ht="13.5" customHeight="1">
      <c r="A21" s="9">
        <v>4112</v>
      </c>
      <c r="B21" s="9" t="s">
        <v>32</v>
      </c>
      <c r="C21" s="12">
        <v>428.2</v>
      </c>
      <c r="D21" s="9">
        <v>84</v>
      </c>
      <c r="E21" s="9"/>
      <c r="F21" s="17">
        <v>512.2</v>
      </c>
      <c r="G21" s="9">
        <v>85.37</v>
      </c>
    </row>
    <row r="22" spans="1:7" ht="13.5" customHeight="1">
      <c r="A22" s="9">
        <v>4116</v>
      </c>
      <c r="B22" s="18" t="s">
        <v>102</v>
      </c>
      <c r="C22" s="12">
        <v>90</v>
      </c>
      <c r="D22" s="9"/>
      <c r="E22" s="9"/>
      <c r="F22" s="13">
        <v>90</v>
      </c>
      <c r="G22" s="14">
        <v>31.86</v>
      </c>
    </row>
    <row r="23" spans="1:7" ht="13.5" customHeight="1">
      <c r="A23" s="19">
        <v>4122</v>
      </c>
      <c r="B23" s="18" t="s">
        <v>54</v>
      </c>
      <c r="C23" s="12">
        <v>1000</v>
      </c>
      <c r="D23" s="9"/>
      <c r="E23" s="9"/>
      <c r="F23" s="13">
        <v>1000</v>
      </c>
      <c r="G23" s="20">
        <v>0</v>
      </c>
    </row>
    <row r="24" spans="1:7" ht="13.5" customHeight="1" thickBot="1">
      <c r="A24" s="21">
        <v>4222</v>
      </c>
      <c r="B24" s="22" t="s">
        <v>55</v>
      </c>
      <c r="C24" s="23">
        <v>99.4</v>
      </c>
      <c r="D24" s="24"/>
      <c r="E24" s="25"/>
      <c r="F24" s="26">
        <v>99.4</v>
      </c>
      <c r="G24" s="27">
        <v>0</v>
      </c>
    </row>
    <row r="25" spans="1:7" s="3" customFormat="1" ht="15" customHeight="1" thickBot="1">
      <c r="A25" s="47" t="s">
        <v>2</v>
      </c>
      <c r="B25" s="49"/>
      <c r="C25" s="28">
        <f>SUM(C6:C24)</f>
        <v>26490.600000000002</v>
      </c>
      <c r="D25" s="28">
        <f>SUM(D6:D24)</f>
        <v>84</v>
      </c>
      <c r="E25" s="28">
        <f>SUM(E6:E24)</f>
        <v>0</v>
      </c>
      <c r="F25" s="28">
        <f>SUM(F6:F24)</f>
        <v>26574.600000000002</v>
      </c>
      <c r="G25" s="29">
        <f>SUM(G6:G24)</f>
        <v>4924.289999999998</v>
      </c>
    </row>
    <row r="26" spans="1:7" ht="13.5" customHeight="1">
      <c r="A26" s="7"/>
      <c r="B26" s="7"/>
      <c r="C26" s="7"/>
      <c r="D26" s="7"/>
      <c r="E26" s="7"/>
      <c r="F26" s="7"/>
      <c r="G26" s="7"/>
    </row>
    <row r="27" spans="1:7" ht="13.5">
      <c r="A27" s="30" t="s">
        <v>3</v>
      </c>
      <c r="B27" s="7"/>
      <c r="C27" s="7"/>
      <c r="D27" s="7"/>
      <c r="E27" s="7"/>
      <c r="F27" s="7"/>
      <c r="G27" s="7"/>
    </row>
    <row r="28" spans="1:7" ht="13.5">
      <c r="A28" s="9">
        <v>2144</v>
      </c>
      <c r="B28" s="9" t="s">
        <v>71</v>
      </c>
      <c r="C28" s="12">
        <v>6</v>
      </c>
      <c r="D28" s="9"/>
      <c r="E28" s="9"/>
      <c r="F28" s="12">
        <v>6</v>
      </c>
      <c r="G28" s="14">
        <v>3</v>
      </c>
    </row>
    <row r="29" spans="1:7" ht="13.5" customHeight="1">
      <c r="A29" s="9">
        <v>2321</v>
      </c>
      <c r="B29" s="12" t="s">
        <v>72</v>
      </c>
      <c r="C29" s="12">
        <v>1500</v>
      </c>
      <c r="D29" s="9">
        <v>200</v>
      </c>
      <c r="E29" s="9"/>
      <c r="F29" s="12">
        <v>1700</v>
      </c>
      <c r="G29" s="14">
        <v>341.75</v>
      </c>
    </row>
    <row r="30" spans="1:7" ht="13.5" customHeight="1">
      <c r="A30" s="9">
        <v>3314</v>
      </c>
      <c r="B30" s="12" t="s">
        <v>73</v>
      </c>
      <c r="C30" s="12">
        <v>5</v>
      </c>
      <c r="D30" s="9"/>
      <c r="E30" s="9"/>
      <c r="F30" s="12">
        <v>5</v>
      </c>
      <c r="G30" s="14">
        <v>0.06</v>
      </c>
    </row>
    <row r="31" spans="1:7" ht="13.5" customHeight="1">
      <c r="A31" s="9">
        <v>3322</v>
      </c>
      <c r="B31" s="12" t="s">
        <v>74</v>
      </c>
      <c r="C31" s="12">
        <v>130</v>
      </c>
      <c r="D31" s="9"/>
      <c r="E31" s="9"/>
      <c r="F31" s="12">
        <v>130</v>
      </c>
      <c r="G31" s="14">
        <v>0</v>
      </c>
    </row>
    <row r="32" spans="1:7" ht="13.5" customHeight="1">
      <c r="A32" s="9">
        <v>3349</v>
      </c>
      <c r="B32" s="12" t="s">
        <v>5</v>
      </c>
      <c r="C32" s="12">
        <v>10</v>
      </c>
      <c r="D32" s="9"/>
      <c r="E32" s="9"/>
      <c r="F32" s="12">
        <v>10</v>
      </c>
      <c r="G32" s="14">
        <v>0.75</v>
      </c>
    </row>
    <row r="33" spans="1:7" ht="13.5" customHeight="1">
      <c r="A33" s="9">
        <v>3399</v>
      </c>
      <c r="B33" s="12" t="s">
        <v>15</v>
      </c>
      <c r="C33" s="12">
        <v>150</v>
      </c>
      <c r="D33" s="9"/>
      <c r="E33" s="9"/>
      <c r="F33" s="12">
        <v>150</v>
      </c>
      <c r="G33" s="9">
        <v>49.15</v>
      </c>
    </row>
    <row r="34" spans="1:7" ht="13.5" customHeight="1">
      <c r="A34" s="9"/>
      <c r="B34" s="9" t="s">
        <v>58</v>
      </c>
      <c r="C34" s="12"/>
      <c r="D34" s="9"/>
      <c r="E34" s="9"/>
      <c r="F34" s="12"/>
      <c r="G34" s="9"/>
    </row>
    <row r="35" spans="1:7" ht="13.5" customHeight="1">
      <c r="A35" s="9">
        <v>3412</v>
      </c>
      <c r="B35" s="9" t="s">
        <v>75</v>
      </c>
      <c r="C35" s="12">
        <v>50</v>
      </c>
      <c r="D35" s="9"/>
      <c r="E35" s="9"/>
      <c r="F35" s="12">
        <v>50</v>
      </c>
      <c r="G35" s="14">
        <v>0</v>
      </c>
    </row>
    <row r="36" spans="1:7" ht="13.5" customHeight="1">
      <c r="A36" s="9">
        <v>3612</v>
      </c>
      <c r="B36" s="12" t="s">
        <v>76</v>
      </c>
      <c r="C36" s="12">
        <v>1100</v>
      </c>
      <c r="D36" s="9"/>
      <c r="E36" s="9"/>
      <c r="F36" s="12">
        <v>1100</v>
      </c>
      <c r="G36" s="9">
        <v>201.61</v>
      </c>
    </row>
    <row r="37" spans="1:7" ht="13.5" customHeight="1">
      <c r="A37" s="9">
        <v>3613</v>
      </c>
      <c r="B37" s="12" t="s">
        <v>77</v>
      </c>
      <c r="C37" s="12">
        <v>600</v>
      </c>
      <c r="D37" s="9"/>
      <c r="E37" s="9"/>
      <c r="F37" s="12">
        <v>600</v>
      </c>
      <c r="G37" s="9">
        <v>105.64</v>
      </c>
    </row>
    <row r="38" spans="1:7" ht="13.5" customHeight="1">
      <c r="A38" s="9">
        <v>3632</v>
      </c>
      <c r="B38" s="12" t="s">
        <v>78</v>
      </c>
      <c r="C38" s="12">
        <v>15</v>
      </c>
      <c r="D38" s="9"/>
      <c r="E38" s="9"/>
      <c r="F38" s="12">
        <v>15</v>
      </c>
      <c r="G38" s="14">
        <v>2.24</v>
      </c>
    </row>
    <row r="39" spans="1:7" ht="13.5" customHeight="1">
      <c r="A39" s="9">
        <v>3633</v>
      </c>
      <c r="B39" s="12" t="s">
        <v>47</v>
      </c>
      <c r="C39" s="12">
        <v>8.8</v>
      </c>
      <c r="D39" s="9"/>
      <c r="E39" s="9"/>
      <c r="F39" s="12">
        <v>8.8</v>
      </c>
      <c r="G39" s="14">
        <v>8.78</v>
      </c>
    </row>
    <row r="40" spans="1:7" ht="13.5" customHeight="1">
      <c r="A40" s="9">
        <v>3639</v>
      </c>
      <c r="B40" s="12" t="s">
        <v>60</v>
      </c>
      <c r="C40" s="12">
        <v>200</v>
      </c>
      <c r="D40" s="9"/>
      <c r="E40" s="9"/>
      <c r="F40" s="12">
        <v>200</v>
      </c>
      <c r="G40" s="14">
        <v>16.31</v>
      </c>
    </row>
    <row r="41" spans="1:7" ht="13.5" customHeight="1">
      <c r="A41" s="9"/>
      <c r="B41" s="9" t="s">
        <v>59</v>
      </c>
      <c r="C41" s="12"/>
      <c r="D41" s="9"/>
      <c r="E41" s="9"/>
      <c r="F41" s="12"/>
      <c r="G41" s="14"/>
    </row>
    <row r="42" spans="1:7" ht="13.5" customHeight="1">
      <c r="A42" s="9">
        <v>3725</v>
      </c>
      <c r="B42" s="12" t="s">
        <v>79</v>
      </c>
      <c r="C42" s="12">
        <v>350</v>
      </c>
      <c r="D42" s="9"/>
      <c r="E42" s="9"/>
      <c r="F42" s="12">
        <v>350</v>
      </c>
      <c r="G42" s="14">
        <v>0</v>
      </c>
    </row>
    <row r="43" spans="1:7" ht="13.5" customHeight="1">
      <c r="A43" s="9">
        <v>3726</v>
      </c>
      <c r="B43" s="12" t="s">
        <v>80</v>
      </c>
      <c r="C43" s="12">
        <v>15</v>
      </c>
      <c r="D43" s="9"/>
      <c r="E43" s="9"/>
      <c r="F43" s="12">
        <v>15</v>
      </c>
      <c r="G43" s="14">
        <v>9.37</v>
      </c>
    </row>
    <row r="44" spans="1:7" ht="13.5" customHeight="1">
      <c r="A44" s="9">
        <v>6171</v>
      </c>
      <c r="B44" s="12" t="s">
        <v>7</v>
      </c>
      <c r="C44" s="12">
        <v>30</v>
      </c>
      <c r="D44" s="9"/>
      <c r="E44" s="9"/>
      <c r="F44" s="12">
        <v>30</v>
      </c>
      <c r="G44" s="14">
        <v>1.48</v>
      </c>
    </row>
    <row r="45" spans="1:7" ht="13.5" customHeight="1">
      <c r="A45" s="9">
        <v>6310</v>
      </c>
      <c r="B45" s="12" t="s">
        <v>81</v>
      </c>
      <c r="C45" s="12">
        <v>2</v>
      </c>
      <c r="D45" s="9"/>
      <c r="E45" s="9"/>
      <c r="F45" s="12">
        <v>2</v>
      </c>
      <c r="G45" s="14">
        <v>0.36</v>
      </c>
    </row>
    <row r="46" spans="1:7" ht="13.5" customHeight="1" thickBot="1">
      <c r="A46" s="21">
        <v>6330</v>
      </c>
      <c r="B46" s="23" t="s">
        <v>44</v>
      </c>
      <c r="C46" s="23">
        <v>1400.6</v>
      </c>
      <c r="D46" s="25">
        <v>99.4</v>
      </c>
      <c r="E46" s="25"/>
      <c r="F46" s="23">
        <v>1500</v>
      </c>
      <c r="G46" s="24">
        <v>385</v>
      </c>
    </row>
    <row r="47" spans="1:7" ht="15" customHeight="1" thickBot="1">
      <c r="A47" s="50" t="s">
        <v>2</v>
      </c>
      <c r="B47" s="51"/>
      <c r="C47" s="28">
        <f>SUM(C28:C46)</f>
        <v>5572.4</v>
      </c>
      <c r="D47" s="28">
        <f>SUM(D28:D46)</f>
        <v>299.4</v>
      </c>
      <c r="E47" s="28">
        <f>SUM(E28:E46)</f>
        <v>0</v>
      </c>
      <c r="F47" s="28">
        <f>SUM(F28:F46)</f>
        <v>5871.8</v>
      </c>
      <c r="G47" s="28">
        <f>SUM(G28:G46)</f>
        <v>1125.5</v>
      </c>
    </row>
    <row r="48" spans="1:7" ht="13.5" customHeight="1">
      <c r="A48" s="30"/>
      <c r="B48" s="7"/>
      <c r="C48" s="30"/>
      <c r="D48" s="30"/>
      <c r="E48" s="30"/>
      <c r="F48" s="30"/>
      <c r="G48" s="7"/>
    </row>
    <row r="49" spans="1:7" ht="13.5" customHeight="1">
      <c r="A49" s="31" t="s">
        <v>17</v>
      </c>
      <c r="B49" s="9"/>
      <c r="C49" s="31"/>
      <c r="D49" s="31"/>
      <c r="E49" s="31"/>
      <c r="F49" s="9"/>
      <c r="G49" s="9"/>
    </row>
    <row r="50" spans="1:7" ht="13.5" customHeight="1">
      <c r="A50" s="31"/>
      <c r="B50" s="9" t="s">
        <v>61</v>
      </c>
      <c r="C50" s="12">
        <v>506</v>
      </c>
      <c r="D50" s="12">
        <v>19037.6</v>
      </c>
      <c r="E50" s="31"/>
      <c r="F50" s="12">
        <v>19543.6</v>
      </c>
      <c r="G50" s="9"/>
    </row>
    <row r="51" spans="1:7" ht="13.5" customHeight="1" thickBot="1">
      <c r="A51" s="7"/>
      <c r="B51" s="7"/>
      <c r="C51" s="7"/>
      <c r="D51" s="7"/>
      <c r="E51" s="7"/>
      <c r="F51" s="7"/>
      <c r="G51" s="7"/>
    </row>
    <row r="52" spans="1:9" s="4" customFormat="1" ht="17.25" customHeight="1" thickBot="1">
      <c r="A52" s="52" t="s">
        <v>18</v>
      </c>
      <c r="B52" s="53"/>
      <c r="C52" s="28">
        <f>SUM(C25,C47,C50:C50)</f>
        <v>32569</v>
      </c>
      <c r="D52" s="28">
        <f>SUM(D25,D47,D50:D50)</f>
        <v>19421</v>
      </c>
      <c r="E52" s="28">
        <f>SUM(E25,E47,E50:E50)</f>
        <v>0</v>
      </c>
      <c r="F52" s="28">
        <f>SUM(F25,F47,F50:F50)</f>
        <v>51990</v>
      </c>
      <c r="G52" s="29">
        <f>SUM(G25,G47)</f>
        <v>6049.789999999998</v>
      </c>
      <c r="I52" s="5"/>
    </row>
  </sheetData>
  <sheetProtection/>
  <mergeCells count="2">
    <mergeCell ref="A1:G1"/>
    <mergeCell ref="A2:G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9.7109375" style="0" customWidth="1"/>
    <col min="4" max="5" width="8.7109375" style="0" customWidth="1"/>
    <col min="6" max="6" width="9.7109375" style="2" customWidth="1"/>
    <col min="7" max="7" width="9.7109375" style="0" customWidth="1"/>
    <col min="9" max="9" width="11.7109375" style="0" bestFit="1" customWidth="1"/>
  </cols>
  <sheetData>
    <row r="1" spans="1:7" ht="13.5">
      <c r="A1" s="32" t="s">
        <v>8</v>
      </c>
      <c r="B1" s="7"/>
      <c r="C1" s="7"/>
      <c r="D1" s="7"/>
      <c r="E1" s="7"/>
      <c r="F1" s="7"/>
      <c r="G1" s="7"/>
    </row>
    <row r="2" spans="1:7" ht="13.5">
      <c r="A2" s="32"/>
      <c r="B2" s="7"/>
      <c r="C2" s="33" t="s">
        <v>23</v>
      </c>
      <c r="D2" s="7"/>
      <c r="E2" s="7"/>
      <c r="F2" s="7"/>
      <c r="G2" s="7"/>
    </row>
    <row r="3" spans="1:7" ht="27.75" customHeight="1">
      <c r="A3" s="12" t="s">
        <v>34</v>
      </c>
      <c r="B3" s="9"/>
      <c r="C3" s="10" t="s">
        <v>56</v>
      </c>
      <c r="D3" s="11" t="s">
        <v>22</v>
      </c>
      <c r="E3" s="11" t="s">
        <v>21</v>
      </c>
      <c r="F3" s="10" t="s">
        <v>57</v>
      </c>
      <c r="G3" s="34" t="s">
        <v>70</v>
      </c>
    </row>
    <row r="4" spans="1:7" ht="12.75" customHeight="1">
      <c r="A4" s="9">
        <v>2212</v>
      </c>
      <c r="B4" s="12" t="s">
        <v>82</v>
      </c>
      <c r="C4" s="35">
        <v>600</v>
      </c>
      <c r="D4" s="36">
        <v>900</v>
      </c>
      <c r="E4" s="37"/>
      <c r="F4" s="35">
        <v>1500</v>
      </c>
      <c r="G4" s="14">
        <v>53.29</v>
      </c>
    </row>
    <row r="5" spans="1:9" ht="12.75" customHeight="1">
      <c r="A5" s="9">
        <v>2219</v>
      </c>
      <c r="B5" s="12" t="s">
        <v>48</v>
      </c>
      <c r="C5" s="35">
        <v>50</v>
      </c>
      <c r="D5" s="36"/>
      <c r="E5" s="37"/>
      <c r="F5" s="35">
        <v>50</v>
      </c>
      <c r="G5" s="14">
        <v>0</v>
      </c>
      <c r="I5" s="6"/>
    </row>
    <row r="6" spans="1:7" ht="13.5">
      <c r="A6" s="9">
        <v>2292</v>
      </c>
      <c r="B6" s="12" t="s">
        <v>83</v>
      </c>
      <c r="C6" s="12">
        <v>94.2</v>
      </c>
      <c r="D6" s="9"/>
      <c r="E6" s="9"/>
      <c r="F6" s="12">
        <v>94.2</v>
      </c>
      <c r="G6" s="14">
        <v>23.54</v>
      </c>
    </row>
    <row r="7" spans="1:7" ht="13.5">
      <c r="A7" s="9">
        <v>2321</v>
      </c>
      <c r="B7" s="12" t="s">
        <v>16</v>
      </c>
      <c r="C7" s="12">
        <v>2000</v>
      </c>
      <c r="D7" s="9"/>
      <c r="E7" s="9"/>
      <c r="F7" s="12">
        <v>2000</v>
      </c>
      <c r="G7" s="14">
        <v>129.41</v>
      </c>
    </row>
    <row r="8" spans="1:7" ht="13.5">
      <c r="A8" s="9"/>
      <c r="B8" s="9" t="s">
        <v>62</v>
      </c>
      <c r="C8" s="12"/>
      <c r="D8" s="9"/>
      <c r="E8" s="9"/>
      <c r="F8" s="12"/>
      <c r="G8" s="9"/>
    </row>
    <row r="9" spans="1:7" ht="13.5">
      <c r="A9" s="9">
        <v>3113</v>
      </c>
      <c r="B9" s="12" t="s">
        <v>84</v>
      </c>
      <c r="C9" s="35">
        <v>2454.6</v>
      </c>
      <c r="D9" s="9"/>
      <c r="E9" s="9"/>
      <c r="F9" s="12">
        <v>2454.6</v>
      </c>
      <c r="G9" s="14">
        <v>440</v>
      </c>
    </row>
    <row r="10" spans="1:7" ht="13.5">
      <c r="A10" s="9">
        <v>3314</v>
      </c>
      <c r="B10" s="12" t="s">
        <v>4</v>
      </c>
      <c r="C10" s="12">
        <v>70</v>
      </c>
      <c r="D10" s="9"/>
      <c r="E10" s="9"/>
      <c r="F10" s="12">
        <v>70</v>
      </c>
      <c r="G10" s="9">
        <v>0.76</v>
      </c>
    </row>
    <row r="11" spans="1:7" ht="13.5">
      <c r="A11" s="9"/>
      <c r="B11" s="9" t="s">
        <v>63</v>
      </c>
      <c r="C11" s="12"/>
      <c r="D11" s="9"/>
      <c r="E11" s="9"/>
      <c r="F11" s="9"/>
      <c r="G11" s="9"/>
    </row>
    <row r="12" spans="1:7" ht="13.5">
      <c r="A12" s="9">
        <v>3319</v>
      </c>
      <c r="B12" s="12" t="s">
        <v>68</v>
      </c>
      <c r="C12" s="12">
        <v>0</v>
      </c>
      <c r="D12" s="9">
        <v>100</v>
      </c>
      <c r="E12" s="9"/>
      <c r="F12" s="12">
        <v>100</v>
      </c>
      <c r="G12" s="14">
        <v>0</v>
      </c>
    </row>
    <row r="13" spans="1:7" ht="13.5">
      <c r="A13" s="9">
        <v>3322</v>
      </c>
      <c r="B13" s="12" t="s">
        <v>33</v>
      </c>
      <c r="C13" s="12">
        <v>1150</v>
      </c>
      <c r="D13" s="9">
        <v>700</v>
      </c>
      <c r="E13" s="9"/>
      <c r="F13" s="12">
        <v>1850</v>
      </c>
      <c r="G13" s="9">
        <v>1.95</v>
      </c>
    </row>
    <row r="14" spans="1:7" ht="13.5">
      <c r="A14" s="9"/>
      <c r="B14" s="9" t="s">
        <v>67</v>
      </c>
      <c r="C14" s="12"/>
      <c r="D14" s="9"/>
      <c r="E14" s="9"/>
      <c r="F14" s="9"/>
      <c r="G14" s="9"/>
    </row>
    <row r="15" spans="1:7" ht="13.5">
      <c r="A15" s="9">
        <v>3330</v>
      </c>
      <c r="B15" s="9" t="s">
        <v>85</v>
      </c>
      <c r="C15" s="12">
        <v>20</v>
      </c>
      <c r="D15" s="9"/>
      <c r="E15" s="9">
        <v>10</v>
      </c>
      <c r="F15" s="12">
        <v>10</v>
      </c>
      <c r="G15" s="14">
        <v>0</v>
      </c>
    </row>
    <row r="16" spans="1:7" ht="13.5">
      <c r="A16" s="9">
        <v>3341</v>
      </c>
      <c r="B16" s="12" t="s">
        <v>86</v>
      </c>
      <c r="C16" s="12">
        <v>50</v>
      </c>
      <c r="D16" s="9"/>
      <c r="E16" s="9"/>
      <c r="F16" s="12">
        <v>50</v>
      </c>
      <c r="G16" s="14">
        <v>4.96</v>
      </c>
    </row>
    <row r="17" spans="1:7" ht="13.5">
      <c r="A17" s="38">
        <v>3349</v>
      </c>
      <c r="B17" s="39" t="s">
        <v>87</v>
      </c>
      <c r="C17" s="39">
        <v>130</v>
      </c>
      <c r="D17" s="38"/>
      <c r="E17" s="38"/>
      <c r="F17" s="39">
        <v>130</v>
      </c>
      <c r="G17" s="14">
        <v>18.93</v>
      </c>
    </row>
    <row r="18" spans="1:7" ht="13.5">
      <c r="A18" s="38">
        <v>3392</v>
      </c>
      <c r="B18" s="39" t="s">
        <v>88</v>
      </c>
      <c r="C18" s="39">
        <v>4500</v>
      </c>
      <c r="D18" s="38"/>
      <c r="E18" s="38"/>
      <c r="F18" s="39">
        <v>4500</v>
      </c>
      <c r="G18" s="14">
        <v>0</v>
      </c>
    </row>
    <row r="19" spans="1:7" ht="13.5">
      <c r="A19" s="9">
        <v>3399</v>
      </c>
      <c r="B19" s="12" t="s">
        <v>89</v>
      </c>
      <c r="C19" s="12">
        <v>800</v>
      </c>
      <c r="D19" s="9"/>
      <c r="E19" s="9"/>
      <c r="F19" s="12">
        <v>800</v>
      </c>
      <c r="G19" s="14">
        <v>85.87</v>
      </c>
    </row>
    <row r="20" spans="1:7" ht="13.5">
      <c r="A20" s="9"/>
      <c r="B20" s="9" t="s">
        <v>38</v>
      </c>
      <c r="C20" s="12"/>
      <c r="D20" s="9"/>
      <c r="E20" s="9"/>
      <c r="F20" s="12"/>
      <c r="G20" s="9"/>
    </row>
    <row r="21" spans="1:7" ht="13.5">
      <c r="A21" s="9">
        <v>3412</v>
      </c>
      <c r="B21" s="9" t="s">
        <v>90</v>
      </c>
      <c r="C21" s="12">
        <v>220</v>
      </c>
      <c r="D21" s="9"/>
      <c r="E21" s="9"/>
      <c r="F21" s="12">
        <v>220</v>
      </c>
      <c r="G21" s="14">
        <v>1.35</v>
      </c>
    </row>
    <row r="22" spans="1:7" ht="13.5">
      <c r="A22" s="9"/>
      <c r="B22" s="9" t="s">
        <v>39</v>
      </c>
      <c r="C22" s="12"/>
      <c r="D22" s="9"/>
      <c r="E22" s="9"/>
      <c r="F22" s="12"/>
      <c r="G22" s="9"/>
    </row>
    <row r="23" spans="1:7" ht="13.5">
      <c r="A23" s="9">
        <v>3419</v>
      </c>
      <c r="B23" s="12" t="s">
        <v>91</v>
      </c>
      <c r="C23" s="12">
        <v>140</v>
      </c>
      <c r="D23" s="9"/>
      <c r="E23" s="9"/>
      <c r="F23" s="12">
        <v>140</v>
      </c>
      <c r="G23" s="14">
        <v>0</v>
      </c>
    </row>
    <row r="24" spans="1:7" ht="13.5">
      <c r="A24" s="9">
        <v>3429</v>
      </c>
      <c r="B24" s="9" t="s">
        <v>92</v>
      </c>
      <c r="C24" s="12">
        <v>100</v>
      </c>
      <c r="D24" s="9">
        <v>10</v>
      </c>
      <c r="E24" s="9"/>
      <c r="F24" s="12">
        <v>110</v>
      </c>
      <c r="G24" s="14">
        <v>0</v>
      </c>
    </row>
    <row r="25" spans="1:7" ht="13.5">
      <c r="A25" s="9">
        <v>3525</v>
      </c>
      <c r="B25" s="12" t="s">
        <v>64</v>
      </c>
      <c r="C25" s="12">
        <v>10</v>
      </c>
      <c r="D25" s="9"/>
      <c r="E25" s="9"/>
      <c r="F25" s="12">
        <v>10</v>
      </c>
      <c r="G25" s="14">
        <v>10</v>
      </c>
    </row>
    <row r="26" spans="1:7" ht="13.5">
      <c r="A26" s="9">
        <v>3612</v>
      </c>
      <c r="B26" s="12" t="s">
        <v>6</v>
      </c>
      <c r="C26" s="12">
        <v>1187.28</v>
      </c>
      <c r="D26" s="9">
        <v>100</v>
      </c>
      <c r="E26" s="9"/>
      <c r="F26" s="12">
        <v>1287.28</v>
      </c>
      <c r="G26" s="14">
        <v>35.11</v>
      </c>
    </row>
    <row r="27" spans="1:7" ht="13.5">
      <c r="A27" s="9"/>
      <c r="B27" s="9" t="s">
        <v>65</v>
      </c>
      <c r="C27" s="12"/>
      <c r="D27" s="9"/>
      <c r="E27" s="9"/>
      <c r="F27" s="9"/>
      <c r="G27" s="9"/>
    </row>
    <row r="28" spans="1:7" ht="13.5">
      <c r="A28" s="9">
        <v>3613</v>
      </c>
      <c r="B28" s="12" t="s">
        <v>93</v>
      </c>
      <c r="C28" s="12">
        <v>395</v>
      </c>
      <c r="D28" s="9"/>
      <c r="E28" s="9"/>
      <c r="F28" s="12">
        <v>395</v>
      </c>
      <c r="G28" s="14">
        <v>136.85</v>
      </c>
    </row>
    <row r="29" spans="1:7" ht="13.5">
      <c r="A29" s="9">
        <v>3631</v>
      </c>
      <c r="B29" s="12" t="s">
        <v>94</v>
      </c>
      <c r="C29" s="12">
        <v>400</v>
      </c>
      <c r="D29" s="9">
        <v>50</v>
      </c>
      <c r="E29" s="9"/>
      <c r="F29" s="12">
        <v>450</v>
      </c>
      <c r="G29" s="14">
        <v>25.87</v>
      </c>
    </row>
    <row r="30" spans="1:7" ht="13.5">
      <c r="A30" s="9">
        <v>3632</v>
      </c>
      <c r="B30" s="12" t="s">
        <v>95</v>
      </c>
      <c r="C30" s="12">
        <v>40</v>
      </c>
      <c r="D30" s="9"/>
      <c r="E30" s="9"/>
      <c r="F30" s="12">
        <v>40</v>
      </c>
      <c r="G30" s="9">
        <v>3.74</v>
      </c>
    </row>
    <row r="31" spans="1:7" ht="13.5">
      <c r="A31" s="9">
        <v>3639</v>
      </c>
      <c r="B31" s="12" t="s">
        <v>13</v>
      </c>
      <c r="C31" s="12">
        <v>2000</v>
      </c>
      <c r="D31" s="9"/>
      <c r="E31" s="9">
        <v>250</v>
      </c>
      <c r="F31" s="12">
        <v>1750</v>
      </c>
      <c r="G31" s="14">
        <v>86.13</v>
      </c>
    </row>
    <row r="32" spans="1:7" ht="13.5">
      <c r="A32" s="9"/>
      <c r="B32" s="9" t="s">
        <v>40</v>
      </c>
      <c r="C32" s="12"/>
      <c r="D32" s="9"/>
      <c r="E32" s="9"/>
      <c r="F32" s="9"/>
      <c r="G32" s="9"/>
    </row>
    <row r="33" spans="1:7" ht="13.5">
      <c r="A33" s="9">
        <v>3721</v>
      </c>
      <c r="B33" s="12" t="s">
        <v>14</v>
      </c>
      <c r="C33" s="12">
        <v>50</v>
      </c>
      <c r="D33" s="9"/>
      <c r="E33" s="9"/>
      <c r="F33" s="12">
        <v>50</v>
      </c>
      <c r="G33" s="14">
        <v>9.31</v>
      </c>
    </row>
    <row r="34" spans="1:7" ht="13.5">
      <c r="A34" s="9">
        <v>3722</v>
      </c>
      <c r="B34" s="12" t="s">
        <v>9</v>
      </c>
      <c r="C34" s="12">
        <v>1200</v>
      </c>
      <c r="D34" s="9">
        <v>50</v>
      </c>
      <c r="E34" s="9"/>
      <c r="F34" s="12">
        <v>1250</v>
      </c>
      <c r="G34" s="14">
        <v>238.68</v>
      </c>
    </row>
    <row r="35" spans="1:7" ht="13.5">
      <c r="A35" s="9">
        <v>3723</v>
      </c>
      <c r="B35" s="12" t="s">
        <v>41</v>
      </c>
      <c r="C35" s="12">
        <v>350</v>
      </c>
      <c r="D35" s="9"/>
      <c r="E35" s="9"/>
      <c r="F35" s="12">
        <v>350</v>
      </c>
      <c r="G35" s="9">
        <v>62.89</v>
      </c>
    </row>
    <row r="36" spans="1:7" ht="13.5">
      <c r="A36" s="9">
        <v>3745</v>
      </c>
      <c r="B36" s="12" t="s">
        <v>10</v>
      </c>
      <c r="C36" s="12">
        <v>600</v>
      </c>
      <c r="D36" s="9">
        <v>50</v>
      </c>
      <c r="E36" s="9"/>
      <c r="F36" s="12">
        <v>650</v>
      </c>
      <c r="G36" s="14">
        <v>12.59</v>
      </c>
    </row>
    <row r="37" spans="1:7" ht="13.5">
      <c r="A37" s="40">
        <v>5212</v>
      </c>
      <c r="B37" s="41" t="s">
        <v>42</v>
      </c>
      <c r="C37" s="41">
        <v>100</v>
      </c>
      <c r="D37" s="9"/>
      <c r="E37" s="9">
        <v>100</v>
      </c>
      <c r="F37" s="12">
        <v>0</v>
      </c>
      <c r="G37" s="14">
        <v>0</v>
      </c>
    </row>
    <row r="38" spans="1:7" ht="13.5">
      <c r="A38" s="40">
        <v>5213</v>
      </c>
      <c r="B38" s="41" t="s">
        <v>96</v>
      </c>
      <c r="C38" s="41"/>
      <c r="D38" s="9">
        <v>100</v>
      </c>
      <c r="E38" s="9"/>
      <c r="F38" s="12">
        <v>100</v>
      </c>
      <c r="G38" s="14">
        <v>0</v>
      </c>
    </row>
    <row r="39" spans="1:7" ht="13.5">
      <c r="A39" s="40">
        <v>5511</v>
      </c>
      <c r="B39" s="41" t="s">
        <v>97</v>
      </c>
      <c r="C39" s="41">
        <v>100</v>
      </c>
      <c r="D39" s="9"/>
      <c r="E39" s="9"/>
      <c r="F39" s="12">
        <v>100</v>
      </c>
      <c r="G39" s="14">
        <v>0</v>
      </c>
    </row>
    <row r="40" spans="1:7" ht="13.5">
      <c r="A40" s="9">
        <v>6112</v>
      </c>
      <c r="B40" s="12" t="s">
        <v>11</v>
      </c>
      <c r="C40" s="12">
        <v>1950</v>
      </c>
      <c r="D40" s="9"/>
      <c r="E40" s="9"/>
      <c r="F40" s="12">
        <v>1950</v>
      </c>
      <c r="G40" s="9">
        <v>310.04</v>
      </c>
    </row>
    <row r="41" spans="1:7" ht="13.5">
      <c r="A41" s="9">
        <v>6171</v>
      </c>
      <c r="B41" s="12" t="s">
        <v>7</v>
      </c>
      <c r="C41" s="12">
        <v>5911</v>
      </c>
      <c r="D41" s="9">
        <v>900</v>
      </c>
      <c r="E41" s="9"/>
      <c r="F41" s="12">
        <v>6811</v>
      </c>
      <c r="G41" s="9">
        <v>1363.12</v>
      </c>
    </row>
    <row r="42" spans="1:7" ht="13.5">
      <c r="A42" s="9"/>
      <c r="B42" s="9" t="s">
        <v>66</v>
      </c>
      <c r="C42" s="12"/>
      <c r="D42" s="9"/>
      <c r="E42" s="9"/>
      <c r="F42" s="9"/>
      <c r="G42" s="9"/>
    </row>
    <row r="43" spans="1:7" ht="13.5">
      <c r="A43" s="9">
        <v>6310</v>
      </c>
      <c r="B43" s="12" t="s">
        <v>53</v>
      </c>
      <c r="C43" s="12">
        <v>250</v>
      </c>
      <c r="D43" s="9"/>
      <c r="E43" s="9"/>
      <c r="F43" s="12">
        <v>250</v>
      </c>
      <c r="G43" s="9">
        <v>37.01</v>
      </c>
    </row>
    <row r="44" spans="1:7" ht="13.5">
      <c r="A44" s="9">
        <v>6320</v>
      </c>
      <c r="B44" s="12" t="s">
        <v>35</v>
      </c>
      <c r="C44" s="12">
        <v>300</v>
      </c>
      <c r="D44" s="9"/>
      <c r="E44" s="9"/>
      <c r="F44" s="12">
        <v>300</v>
      </c>
      <c r="G44" s="14">
        <v>0.08</v>
      </c>
    </row>
    <row r="45" spans="1:7" ht="13.5">
      <c r="A45" s="19">
        <v>6330</v>
      </c>
      <c r="B45" s="42" t="s">
        <v>44</v>
      </c>
      <c r="C45" s="42">
        <v>1500</v>
      </c>
      <c r="D45" s="19"/>
      <c r="E45" s="19"/>
      <c r="F45" s="42">
        <v>1500</v>
      </c>
      <c r="G45" s="20">
        <v>385</v>
      </c>
    </row>
    <row r="46" spans="1:7" ht="13.5">
      <c r="A46" s="19">
        <v>6399</v>
      </c>
      <c r="B46" s="42" t="s">
        <v>98</v>
      </c>
      <c r="C46" s="42">
        <v>650</v>
      </c>
      <c r="D46" s="19"/>
      <c r="E46" s="19"/>
      <c r="F46" s="42">
        <v>650</v>
      </c>
      <c r="G46" s="19">
        <v>-5.15</v>
      </c>
    </row>
    <row r="47" spans="1:7" ht="13.5">
      <c r="A47" s="19">
        <v>6402</v>
      </c>
      <c r="B47" s="42" t="s">
        <v>99</v>
      </c>
      <c r="C47" s="42"/>
      <c r="D47" s="19">
        <v>2.5</v>
      </c>
      <c r="E47" s="19"/>
      <c r="F47" s="42">
        <v>2.5</v>
      </c>
      <c r="G47" s="20">
        <v>2.43</v>
      </c>
    </row>
    <row r="48" spans="1:7" ht="14.25" thickBot="1">
      <c r="A48" s="19">
        <v>6409</v>
      </c>
      <c r="B48" s="42" t="s">
        <v>100</v>
      </c>
      <c r="C48" s="42">
        <v>1246.92</v>
      </c>
      <c r="D48" s="19">
        <v>16818.5</v>
      </c>
      <c r="E48" s="20"/>
      <c r="F48" s="42">
        <v>18065.42</v>
      </c>
      <c r="G48" s="20">
        <v>0</v>
      </c>
    </row>
    <row r="49" spans="1:7" ht="15" customHeight="1" thickBot="1">
      <c r="A49" s="43" t="s">
        <v>2</v>
      </c>
      <c r="B49" s="44"/>
      <c r="C49" s="45">
        <f>SUM(C4:C48)</f>
        <v>30619</v>
      </c>
      <c r="D49" s="45">
        <f>SUM(D4:D48)</f>
        <v>19781</v>
      </c>
      <c r="E49" s="45">
        <f>SUM(E4:E48)</f>
        <v>360</v>
      </c>
      <c r="F49" s="45">
        <f>SUM(F4:F48)</f>
        <v>50040</v>
      </c>
      <c r="G49" s="46">
        <f>SUM(G4:G48)</f>
        <v>3473.76</v>
      </c>
    </row>
    <row r="50" spans="1:7" ht="13.5">
      <c r="A50" s="7"/>
      <c r="B50" s="7"/>
      <c r="C50" s="7"/>
      <c r="D50" s="7"/>
      <c r="E50" s="7"/>
      <c r="F50" s="7"/>
      <c r="G50" s="7"/>
    </row>
    <row r="51" spans="1:7" ht="13.5">
      <c r="A51" s="30" t="s">
        <v>17</v>
      </c>
      <c r="B51" s="30"/>
      <c r="C51" s="7"/>
      <c r="D51" s="7"/>
      <c r="E51" s="7"/>
      <c r="F51" s="7"/>
      <c r="G51" s="7"/>
    </row>
    <row r="52" spans="1:7" ht="12.75" customHeight="1">
      <c r="A52" s="9"/>
      <c r="B52" s="9" t="s">
        <v>36</v>
      </c>
      <c r="C52" s="12">
        <v>1950</v>
      </c>
      <c r="D52" s="9"/>
      <c r="E52" s="9"/>
      <c r="F52" s="12">
        <v>1950</v>
      </c>
      <c r="G52" s="9"/>
    </row>
    <row r="53" spans="1:7" ht="14.25" thickBot="1">
      <c r="A53" s="7"/>
      <c r="B53" s="7"/>
      <c r="C53" s="7"/>
      <c r="D53" s="7"/>
      <c r="E53" s="7"/>
      <c r="F53" s="7"/>
      <c r="G53" s="7"/>
    </row>
    <row r="54" spans="1:7" ht="17.25" customHeight="1" thickBot="1">
      <c r="A54" s="47" t="s">
        <v>12</v>
      </c>
      <c r="B54" s="48"/>
      <c r="C54" s="28">
        <f>SUM(C49,C52:C52)</f>
        <v>32569</v>
      </c>
      <c r="D54" s="28">
        <f>SUM(D49,D52:D52)</f>
        <v>19781</v>
      </c>
      <c r="E54" s="28">
        <f>SUM(E49,E52:E52)</f>
        <v>360</v>
      </c>
      <c r="F54" s="28">
        <f>SUM(F49,F52:F52)</f>
        <v>51990</v>
      </c>
      <c r="G54" s="29">
        <f>SUM(G49)</f>
        <v>3473.76</v>
      </c>
    </row>
    <row r="55" spans="1:7" ht="13.5">
      <c r="A55" s="7"/>
      <c r="B55" s="7"/>
      <c r="C55" s="7"/>
      <c r="D55" s="7"/>
      <c r="E55" s="7"/>
      <c r="F55" s="7"/>
      <c r="G55" s="7"/>
    </row>
    <row r="56" spans="1:7" ht="13.5">
      <c r="A56" s="7" t="s">
        <v>69</v>
      </c>
      <c r="B56" s="7"/>
      <c r="C56" s="7"/>
      <c r="D56" s="7"/>
      <c r="E56" s="7"/>
      <c r="F56" s="7"/>
      <c r="G56" s="7"/>
    </row>
    <row r="57" spans="1:7" ht="13.5">
      <c r="A57" s="7"/>
      <c r="B57" s="32"/>
      <c r="C57" s="7"/>
      <c r="D57" s="7"/>
      <c r="E57" s="7"/>
      <c r="F57" s="7"/>
      <c r="G57" s="7"/>
    </row>
    <row r="58" spans="1:7" ht="12.75" customHeight="1">
      <c r="A58" s="2"/>
      <c r="B58" s="1"/>
      <c r="C58" s="2"/>
      <c r="D58" s="2"/>
      <c r="E58" s="2"/>
      <c r="G58" s="2"/>
    </row>
    <row r="59" spans="1:7" ht="12.75">
      <c r="A59" s="2"/>
      <c r="B59" s="2"/>
      <c r="C59" s="2"/>
      <c r="D59" s="2"/>
      <c r="E59" s="2"/>
      <c r="G59" s="2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 Rusková</cp:lastModifiedBy>
  <cp:lastPrinted>2019-03-22T11:21:09Z</cp:lastPrinted>
  <dcterms:created xsi:type="dcterms:W3CDTF">2006-11-23T10:58:47Z</dcterms:created>
  <dcterms:modified xsi:type="dcterms:W3CDTF">2019-03-25T11:35:48Z</dcterms:modified>
  <cp:category/>
  <cp:version/>
  <cp:contentType/>
  <cp:contentStatus/>
</cp:coreProperties>
</file>