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752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<sst xmlns="http://schemas.openxmlformats.org/spreadsheetml/2006/main" count="126" uniqueCount="112">
  <si>
    <t>Příjmy</t>
  </si>
  <si>
    <t>Položka</t>
  </si>
  <si>
    <t>Celkem:</t>
  </si>
  <si>
    <t>Odd.§</t>
  </si>
  <si>
    <t>Činnosti knihovnické</t>
  </si>
  <si>
    <t>Zachování a obnova kulturních památek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</si>
  <si>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</si>
  <si>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</si>
  <si>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</si>
  <si>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</si>
  <si>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</si>
  <si>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</si>
  <si>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</si>
  <si>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</si>
  <si>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</si>
  <si>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</si>
  <si>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</si>
  <si>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</si>
  <si>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</si>
  <si>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</si>
  <si>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</si>
  <si>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</si>
  <si>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</si>
  <si>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</si>
  <si>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</si>
  <si>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</si>
  <si>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</si>
  <si>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</si>
  <si>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</si>
  <si>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</si>
  <si>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</si>
  <si>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</si>
  <si>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</si>
  <si>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</si>
  <si>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</si>
  <si>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</si>
  <si>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</si>
  <si>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</si>
  <si>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</si>
  <si>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</si>
  <si>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</si>
  <si>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</si>
  <si>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</si>
  <si>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</si>
  <si>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</si>
  <si>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</si>
  <si>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</si>
  <si>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</si>
  <si>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</si>
  <si>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</si>
  <si>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</si>
  <si>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</si>
  <si>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</si>
  <si>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</si>
  <si>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</si>
  <si>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</si>
  <si>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</si>
  <si>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t>8115 - zůstatku Bú z roku 2015 + Bú ČNB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</si>
  <si>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</si>
  <si>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</si>
  <si>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</si>
  <si>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</si>
  <si>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</si>
  <si>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</si>
  <si>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</si>
  <si>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</si>
  <si>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</si>
  <si>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</si>
  <si>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</si>
  <si>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Ost. Záležitosti pozemních komunikací</t>
  </si>
  <si>
    <t>projekt chodníku Suchdolská</t>
  </si>
  <si>
    <t>dopravní územní obslužnost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</si>
  <si>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</si>
  <si>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</si>
  <si>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</si>
  <si>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</si>
  <si>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</si>
  <si>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</si>
  <si>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</si>
  <si>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</si>
  <si>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</si>
  <si>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</si>
  <si>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</si>
  <si>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</si>
  <si>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</si>
  <si>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</si>
  <si>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</si>
  <si>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Ost.činnost v oblasti bydlení,kom.služeb a územního rozvoje</t>
  </si>
  <si>
    <t>Sběr a svoz ost.kom.odpadu (papír,plast,sklo)</t>
  </si>
  <si>
    <t>materiá,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</si>
  <si>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(doplatek Klimeš)</t>
    </r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</si>
  <si>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</si>
  <si>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</si>
  <si>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</si>
  <si>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</si>
  <si>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</si>
  <si>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dotace z Regionální rady - dotace "Stav.úpravy knihovna"</t>
  </si>
  <si>
    <t>8115 - zůstatek Úvěrového účtu - úvěr pro občany</t>
  </si>
  <si>
    <t>odvody za odnětí půdy ze zemědělského půdního fondu</t>
  </si>
  <si>
    <t>Územní plánování</t>
  </si>
  <si>
    <t>Využití volného času dětí a mládeže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</si>
  <si>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</si>
  <si>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</si>
  <si>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</si>
  <si>
    <t>Zasedání Zastupitelstva obce Kunín dne 18.4.2016</t>
  </si>
  <si>
    <t>plnění k 15.3.2016</t>
  </si>
  <si>
    <r>
      <t xml:space="preserve">Péče o vzhled obcí - </t>
    </r>
    <r>
      <rPr>
        <sz val="10"/>
        <rFont val="Arial"/>
        <family val="2"/>
      </rPr>
      <t>sankční platby</t>
    </r>
  </si>
  <si>
    <t>III. URO 2016</t>
  </si>
  <si>
    <t>IV.URO 2016</t>
  </si>
  <si>
    <t>IV. úpravy rozpočtu 2016</t>
  </si>
  <si>
    <t xml:space="preserve">dotace z MMR - </t>
  </si>
  <si>
    <t>DDHM, materiál, energie, opravy, povinná rezerva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</si>
</sst>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9" fillId="6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4" fontId="9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9" fillId="6" borderId="12" xfId="0" applyNumberFormat="1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" fillId="6" borderId="16" xfId="0" applyFont="1" applyFill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10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4" fontId="9" fillId="6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80" zoomScaleNormal="80" zoomScalePageLayoutView="0" workbookViewId="0" topLeftCell="A25">
      <selection activeCell="Q49" sqref="Q49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16" customWidth="1"/>
    <col min="7" max="7" width="9.7109375" style="0" customWidth="1"/>
  </cols>
  <sheetData>
    <row r="1" spans="1:6" ht="17.25">
      <c r="A1" s="71" t="s">
        <v>109</v>
      </c>
      <c r="B1" s="71"/>
      <c r="C1" s="71"/>
      <c r="D1" s="71"/>
      <c r="E1" s="71"/>
      <c r="F1" s="71"/>
    </row>
    <row r="2" ht="12.75">
      <c r="A2" t="s">
        <v>104</v>
      </c>
    </row>
    <row r="4" spans="1:3" ht="15">
      <c r="A4" s="3" t="s">
        <v>0</v>
      </c>
      <c r="C4" s="38" t="s">
        <v>27</v>
      </c>
    </row>
    <row r="5" spans="1:7" ht="30" customHeight="1">
      <c r="A5" s="39" t="s">
        <v>1</v>
      </c>
      <c r="B5" s="4"/>
      <c r="C5" s="48" t="s">
        <v>107</v>
      </c>
      <c r="D5" s="35" t="s">
        <v>28</v>
      </c>
      <c r="E5" s="35" t="s">
        <v>29</v>
      </c>
      <c r="F5" s="49" t="s">
        <v>108</v>
      </c>
      <c r="G5" s="49" t="s">
        <v>105</v>
      </c>
    </row>
    <row r="6" spans="1:7" ht="12.75">
      <c r="A6" s="4">
        <v>1111</v>
      </c>
      <c r="B6" s="6" t="s">
        <v>33</v>
      </c>
      <c r="C6" s="15">
        <v>3950</v>
      </c>
      <c r="D6" s="7"/>
      <c r="E6" s="7"/>
      <c r="F6" s="17">
        <v>3950</v>
      </c>
      <c r="G6" s="4">
        <v>988.13</v>
      </c>
    </row>
    <row r="7" spans="1:7" ht="12.75">
      <c r="A7" s="4">
        <v>1112</v>
      </c>
      <c r="B7" s="6" t="s">
        <v>34</v>
      </c>
      <c r="C7" s="15">
        <v>60</v>
      </c>
      <c r="D7" s="7"/>
      <c r="E7" s="7"/>
      <c r="F7" s="17">
        <v>60</v>
      </c>
      <c r="G7" s="4">
        <v>21.76</v>
      </c>
    </row>
    <row r="8" spans="1:7" ht="12.75">
      <c r="A8" s="4">
        <v>1113</v>
      </c>
      <c r="B8" s="6" t="s">
        <v>35</v>
      </c>
      <c r="C8" s="15">
        <v>450</v>
      </c>
      <c r="D8" s="7"/>
      <c r="E8" s="7"/>
      <c r="F8" s="17">
        <v>450</v>
      </c>
      <c r="G8" s="4">
        <v>104.97</v>
      </c>
    </row>
    <row r="9" spans="1:7" ht="12.75">
      <c r="A9" s="4">
        <v>1121</v>
      </c>
      <c r="B9" s="6" t="s">
        <v>36</v>
      </c>
      <c r="C9" s="41">
        <v>4500</v>
      </c>
      <c r="D9" s="18"/>
      <c r="E9" s="19"/>
      <c r="F9" s="17">
        <v>4500</v>
      </c>
      <c r="G9" s="4">
        <v>225.96</v>
      </c>
    </row>
    <row r="10" spans="1:7" ht="12.75">
      <c r="A10" s="4">
        <v>1122</v>
      </c>
      <c r="B10" s="6" t="s">
        <v>37</v>
      </c>
      <c r="C10" s="15">
        <v>400</v>
      </c>
      <c r="D10" s="7"/>
      <c r="E10" s="7"/>
      <c r="F10" s="17">
        <v>400</v>
      </c>
      <c r="G10" s="56">
        <v>0</v>
      </c>
    </row>
    <row r="11" spans="1:7" ht="12.75">
      <c r="A11" s="4">
        <v>1211</v>
      </c>
      <c r="B11" s="6" t="s">
        <v>38</v>
      </c>
      <c r="C11" s="15">
        <v>8800</v>
      </c>
      <c r="D11" s="7"/>
      <c r="E11" s="7"/>
      <c r="F11" s="17">
        <v>8800</v>
      </c>
      <c r="G11" s="4">
        <v>2163.94</v>
      </c>
    </row>
    <row r="12" spans="1:7" ht="12.75">
      <c r="A12" s="4">
        <v>1334</v>
      </c>
      <c r="B12" s="6" t="s">
        <v>98</v>
      </c>
      <c r="C12" s="15">
        <v>15</v>
      </c>
      <c r="D12" s="7"/>
      <c r="E12" s="7"/>
      <c r="F12" s="17">
        <v>15</v>
      </c>
      <c r="G12" s="4">
        <v>13.75</v>
      </c>
    </row>
    <row r="13" spans="1:7" ht="12.75">
      <c r="A13" s="4">
        <v>1340</v>
      </c>
      <c r="B13" s="6" t="s">
        <v>39</v>
      </c>
      <c r="C13" s="15">
        <v>920</v>
      </c>
      <c r="D13" s="7"/>
      <c r="E13" s="7"/>
      <c r="F13" s="17">
        <v>920</v>
      </c>
      <c r="G13" s="4">
        <v>378.06</v>
      </c>
    </row>
    <row r="14" spans="1:7" ht="12.75">
      <c r="A14" s="4">
        <v>1341</v>
      </c>
      <c r="B14" s="6" t="s">
        <v>40</v>
      </c>
      <c r="C14" s="15">
        <v>37</v>
      </c>
      <c r="D14" s="7"/>
      <c r="E14" s="7"/>
      <c r="F14" s="17">
        <v>37</v>
      </c>
      <c r="G14" s="56">
        <v>19.3</v>
      </c>
    </row>
    <row r="15" spans="1:7" ht="12.75">
      <c r="A15" s="4">
        <v>1343</v>
      </c>
      <c r="B15" s="6" t="s">
        <v>41</v>
      </c>
      <c r="C15" s="15">
        <v>15</v>
      </c>
      <c r="D15" s="7"/>
      <c r="E15" s="7"/>
      <c r="F15" s="17">
        <v>15</v>
      </c>
      <c r="G15" s="56">
        <v>0.1</v>
      </c>
    </row>
    <row r="16" spans="1:7" ht="12.75">
      <c r="A16" s="4">
        <v>1351</v>
      </c>
      <c r="B16" s="6" t="s">
        <v>52</v>
      </c>
      <c r="C16" s="15">
        <v>75</v>
      </c>
      <c r="D16" s="7"/>
      <c r="E16" s="7"/>
      <c r="F16" s="17">
        <v>75</v>
      </c>
      <c r="G16" s="56">
        <v>14.6</v>
      </c>
    </row>
    <row r="17" spans="1:7" ht="12.75">
      <c r="A17" s="4">
        <v>1355</v>
      </c>
      <c r="B17" s="6" t="s">
        <v>53</v>
      </c>
      <c r="C17" s="15">
        <v>50</v>
      </c>
      <c r="D17" s="7"/>
      <c r="E17" s="7"/>
      <c r="F17" s="17">
        <v>50</v>
      </c>
      <c r="G17" s="56">
        <v>0</v>
      </c>
    </row>
    <row r="18" spans="1:7" ht="12.75">
      <c r="A18" s="4">
        <v>1361</v>
      </c>
      <c r="B18" s="6" t="s">
        <v>42</v>
      </c>
      <c r="C18" s="15">
        <v>25</v>
      </c>
      <c r="D18" s="7"/>
      <c r="E18" s="7"/>
      <c r="F18" s="17">
        <v>25</v>
      </c>
      <c r="G18" s="4">
        <v>5.95</v>
      </c>
    </row>
    <row r="19" spans="1:7" ht="12.75">
      <c r="A19" s="4">
        <v>1511</v>
      </c>
      <c r="B19" s="6" t="s">
        <v>43</v>
      </c>
      <c r="C19" s="15">
        <v>1800</v>
      </c>
      <c r="D19" s="7"/>
      <c r="E19" s="7"/>
      <c r="F19" s="17">
        <v>1800</v>
      </c>
      <c r="G19" s="56">
        <v>13.8</v>
      </c>
    </row>
    <row r="20" spans="1:7" ht="12.75">
      <c r="A20" s="4">
        <v>2460</v>
      </c>
      <c r="B20" s="6" t="s">
        <v>54</v>
      </c>
      <c r="C20" s="15">
        <v>200</v>
      </c>
      <c r="D20" s="7"/>
      <c r="E20" s="7"/>
      <c r="F20" s="17">
        <v>200</v>
      </c>
      <c r="G20" s="4">
        <v>113.46</v>
      </c>
    </row>
    <row r="21" spans="1:7" ht="12.75">
      <c r="A21" s="7">
        <v>4112</v>
      </c>
      <c r="B21" s="9" t="s">
        <v>44</v>
      </c>
      <c r="C21" s="20">
        <v>336.3</v>
      </c>
      <c r="D21" s="7"/>
      <c r="E21" s="7"/>
      <c r="F21" s="22">
        <v>336.3</v>
      </c>
      <c r="G21" s="4">
        <v>84.07</v>
      </c>
    </row>
    <row r="22" spans="1:7" ht="12.75">
      <c r="A22" s="9">
        <v>4116</v>
      </c>
      <c r="B22" s="40" t="s">
        <v>55</v>
      </c>
      <c r="C22" s="20">
        <v>400</v>
      </c>
      <c r="D22" s="7"/>
      <c r="E22" s="7"/>
      <c r="F22" s="17">
        <v>400</v>
      </c>
      <c r="G22" s="4">
        <v>295.94</v>
      </c>
    </row>
    <row r="23" spans="1:7" ht="12.75">
      <c r="A23" s="9">
        <v>4223</v>
      </c>
      <c r="B23" s="40" t="s">
        <v>96</v>
      </c>
      <c r="C23" s="20">
        <v>3278.38</v>
      </c>
      <c r="D23" s="7"/>
      <c r="E23" s="7"/>
      <c r="F23" s="23">
        <v>3278.38</v>
      </c>
      <c r="G23" s="56">
        <v>0</v>
      </c>
    </row>
    <row r="24" spans="1:7" ht="13.5" thickBot="1">
      <c r="A24" s="70">
        <v>4216</v>
      </c>
      <c r="B24" s="43" t="s">
        <v>110</v>
      </c>
      <c r="C24" s="44"/>
      <c r="D24" s="45">
        <v>1000</v>
      </c>
      <c r="E24" s="45"/>
      <c r="F24" s="46">
        <v>1000</v>
      </c>
      <c r="G24" s="69">
        <v>0</v>
      </c>
    </row>
    <row r="25" spans="1:7" s="11" customFormat="1" ht="15" customHeight="1" thickBot="1">
      <c r="A25" s="54" t="s">
        <v>2</v>
      </c>
      <c r="B25" s="55"/>
      <c r="C25" s="34">
        <f>SUM(C6:C24)</f>
        <v>25311.68</v>
      </c>
      <c r="D25" s="34">
        <f>SUM(D6:D24)</f>
        <v>1000</v>
      </c>
      <c r="E25" s="34">
        <f>SUM(E6:E24)</f>
        <v>0</v>
      </c>
      <c r="F25" s="34">
        <f>SUM(F6:F24)</f>
        <v>26311.68</v>
      </c>
      <c r="G25" s="58">
        <f>SUM(G6:G24)</f>
        <v>4443.79</v>
      </c>
    </row>
    <row r="27" ht="12.75">
      <c r="A27" s="2" t="s">
        <v>3</v>
      </c>
    </row>
    <row r="28" spans="1:7" ht="12.75">
      <c r="A28" s="4">
        <v>2119</v>
      </c>
      <c r="B28" s="15" t="s">
        <v>56</v>
      </c>
      <c r="C28" s="15">
        <v>15.8</v>
      </c>
      <c r="D28" s="7"/>
      <c r="E28" s="7"/>
      <c r="F28" s="20">
        <v>15.8</v>
      </c>
      <c r="G28" s="56">
        <v>0</v>
      </c>
    </row>
    <row r="29" spans="1:7" ht="12.75">
      <c r="A29" s="4">
        <v>2321</v>
      </c>
      <c r="B29" s="15" t="s">
        <v>58</v>
      </c>
      <c r="C29" s="15">
        <v>1500</v>
      </c>
      <c r="D29" s="7"/>
      <c r="E29" s="7"/>
      <c r="F29" s="20">
        <v>1500</v>
      </c>
      <c r="G29" s="4">
        <v>342.23</v>
      </c>
    </row>
    <row r="30" spans="1:7" ht="12.75">
      <c r="A30" s="4">
        <v>3314</v>
      </c>
      <c r="B30" s="15" t="s">
        <v>59</v>
      </c>
      <c r="C30" s="15">
        <v>6.5</v>
      </c>
      <c r="D30" s="7"/>
      <c r="E30" s="7"/>
      <c r="F30" s="20">
        <v>6.5</v>
      </c>
      <c r="G30" s="56">
        <v>0</v>
      </c>
    </row>
    <row r="31" spans="1:7" ht="12.75">
      <c r="A31" s="4">
        <v>3322</v>
      </c>
      <c r="B31" s="15" t="s">
        <v>5</v>
      </c>
      <c r="C31" s="15">
        <v>150</v>
      </c>
      <c r="D31" s="7"/>
      <c r="E31" s="7"/>
      <c r="F31" s="20">
        <v>150</v>
      </c>
      <c r="G31" s="56">
        <v>-4.3</v>
      </c>
    </row>
    <row r="32" spans="1:7" ht="12.75">
      <c r="A32" s="4">
        <v>3349</v>
      </c>
      <c r="B32" s="15" t="s">
        <v>6</v>
      </c>
      <c r="C32" s="15">
        <v>7</v>
      </c>
      <c r="D32" s="7"/>
      <c r="E32" s="7"/>
      <c r="F32" s="20">
        <v>7</v>
      </c>
      <c r="G32" s="56">
        <v>3.9</v>
      </c>
    </row>
    <row r="33" spans="1:7" ht="12.75">
      <c r="A33" s="4">
        <v>3399</v>
      </c>
      <c r="B33" s="15" t="s">
        <v>23</v>
      </c>
      <c r="C33" s="15">
        <v>220</v>
      </c>
      <c r="D33" s="7"/>
      <c r="E33" s="7"/>
      <c r="F33" s="20">
        <v>220</v>
      </c>
      <c r="G33" s="4">
        <v>55.86</v>
      </c>
    </row>
    <row r="34" spans="1:7" ht="12.75">
      <c r="A34" s="4"/>
      <c r="B34" s="6" t="s">
        <v>60</v>
      </c>
      <c r="C34" s="15"/>
      <c r="D34" s="7"/>
      <c r="E34" s="7"/>
      <c r="F34" s="20"/>
      <c r="G34" s="4"/>
    </row>
    <row r="35" spans="1:7" ht="12.75">
      <c r="A35" s="4">
        <v>3612</v>
      </c>
      <c r="B35" s="15" t="s">
        <v>61</v>
      </c>
      <c r="C35" s="15">
        <v>940</v>
      </c>
      <c r="D35" s="7"/>
      <c r="E35" s="7"/>
      <c r="F35" s="20">
        <v>940</v>
      </c>
      <c r="G35" s="4">
        <v>201.86</v>
      </c>
    </row>
    <row r="36" spans="1:7" ht="12.75">
      <c r="A36" s="4">
        <v>3613</v>
      </c>
      <c r="B36" s="15" t="s">
        <v>62</v>
      </c>
      <c r="C36" s="15">
        <v>600</v>
      </c>
      <c r="D36" s="7"/>
      <c r="E36" s="7"/>
      <c r="F36" s="20">
        <v>600</v>
      </c>
      <c r="G36" s="4">
        <v>85.53</v>
      </c>
    </row>
    <row r="37" spans="1:7" ht="12.75">
      <c r="A37" s="4">
        <v>3632</v>
      </c>
      <c r="B37" s="15" t="s">
        <v>63</v>
      </c>
      <c r="C37" s="15">
        <v>5</v>
      </c>
      <c r="D37" s="7"/>
      <c r="E37" s="7"/>
      <c r="F37" s="20">
        <v>5</v>
      </c>
      <c r="G37" s="56">
        <v>2.46</v>
      </c>
    </row>
    <row r="38" spans="1:7" ht="12.75">
      <c r="A38" s="4">
        <v>3639</v>
      </c>
      <c r="B38" s="15" t="s">
        <v>103</v>
      </c>
      <c r="C38" s="15">
        <v>150</v>
      </c>
      <c r="D38" s="7"/>
      <c r="E38" s="7"/>
      <c r="F38" s="20">
        <v>150</v>
      </c>
      <c r="G38" s="56">
        <v>0</v>
      </c>
    </row>
    <row r="39" spans="1:7" ht="12.75">
      <c r="A39" s="4">
        <v>3725</v>
      </c>
      <c r="B39" s="15" t="s">
        <v>64</v>
      </c>
      <c r="C39" s="15">
        <v>210</v>
      </c>
      <c r="D39" s="7"/>
      <c r="E39" s="7"/>
      <c r="F39" s="20">
        <v>210</v>
      </c>
      <c r="G39" s="4">
        <v>1.81</v>
      </c>
    </row>
    <row r="40" spans="1:7" ht="12.75">
      <c r="A40" s="4">
        <v>3726</v>
      </c>
      <c r="B40" s="15" t="s">
        <v>65</v>
      </c>
      <c r="C40" s="15">
        <v>4</v>
      </c>
      <c r="D40" s="7"/>
      <c r="E40" s="7"/>
      <c r="F40" s="20">
        <v>4</v>
      </c>
      <c r="G40" s="56">
        <v>1.45</v>
      </c>
    </row>
    <row r="41" spans="1:7" ht="12.75">
      <c r="A41" s="4">
        <v>3745</v>
      </c>
      <c r="B41" s="15" t="s">
        <v>106</v>
      </c>
      <c r="C41" s="15">
        <v>45</v>
      </c>
      <c r="D41" s="7"/>
      <c r="E41" s="7"/>
      <c r="F41" s="20">
        <v>45</v>
      </c>
      <c r="G41" s="56">
        <v>45</v>
      </c>
    </row>
    <row r="42" spans="1:7" ht="12.75">
      <c r="A42" s="4">
        <v>5269</v>
      </c>
      <c r="B42" s="15" t="s">
        <v>66</v>
      </c>
      <c r="C42" s="15">
        <v>10</v>
      </c>
      <c r="D42" s="7"/>
      <c r="E42" s="7"/>
      <c r="F42" s="20">
        <v>10</v>
      </c>
      <c r="G42" s="56">
        <v>0.5</v>
      </c>
    </row>
    <row r="43" spans="1:7" ht="12.75">
      <c r="A43" s="4">
        <v>6171</v>
      </c>
      <c r="B43" s="15" t="s">
        <v>9</v>
      </c>
      <c r="C43" s="15">
        <v>100</v>
      </c>
      <c r="D43" s="7"/>
      <c r="E43" s="7"/>
      <c r="F43" s="20">
        <v>100</v>
      </c>
      <c r="G43" s="4">
        <v>20.08</v>
      </c>
    </row>
    <row r="44" spans="1:7" ht="12.75">
      <c r="A44" s="4"/>
      <c r="B44" s="6" t="s">
        <v>102</v>
      </c>
      <c r="C44" s="15"/>
      <c r="D44" s="7"/>
      <c r="E44" s="7"/>
      <c r="F44" s="20"/>
      <c r="G44" s="4"/>
    </row>
    <row r="45" spans="1:7" ht="12.75">
      <c r="A45" s="4">
        <v>6310</v>
      </c>
      <c r="B45" s="15" t="s">
        <v>10</v>
      </c>
      <c r="C45" s="15">
        <v>50</v>
      </c>
      <c r="D45" s="7"/>
      <c r="E45" s="7"/>
      <c r="F45" s="20">
        <v>50</v>
      </c>
      <c r="G45" s="56">
        <v>0.38</v>
      </c>
    </row>
    <row r="46" spans="1:7" ht="13.5" thickBot="1">
      <c r="A46" s="47"/>
      <c r="B46" s="50" t="s">
        <v>67</v>
      </c>
      <c r="C46" s="51"/>
      <c r="D46" s="52"/>
      <c r="E46" s="52"/>
      <c r="F46" s="53"/>
      <c r="G46" s="47"/>
    </row>
    <row r="47" spans="1:7" ht="15" customHeight="1" thickBot="1">
      <c r="A47" s="36" t="s">
        <v>2</v>
      </c>
      <c r="B47" s="37"/>
      <c r="C47" s="34">
        <f>SUM(C28:C46)</f>
        <v>4013.3</v>
      </c>
      <c r="D47" s="34">
        <f>SUM(D28:D46)</f>
        <v>0</v>
      </c>
      <c r="E47" s="34">
        <f>SUM(E28:E46)</f>
        <v>0</v>
      </c>
      <c r="F47" s="34">
        <f>SUM(F28:F46)</f>
        <v>4013.3</v>
      </c>
      <c r="G47" s="57">
        <f>SUM(G28:G46)</f>
        <v>756.76</v>
      </c>
    </row>
    <row r="48" spans="1:6" ht="12.75">
      <c r="A48" s="2"/>
      <c r="C48" s="2"/>
      <c r="D48" s="21"/>
      <c r="E48" s="21"/>
      <c r="F48" s="21"/>
    </row>
    <row r="49" spans="1:7" ht="13.5">
      <c r="A49" s="24" t="s">
        <v>25</v>
      </c>
      <c r="B49" s="4"/>
      <c r="C49" s="5"/>
      <c r="D49" s="12"/>
      <c r="E49" s="12"/>
      <c r="F49" s="7"/>
      <c r="G49" s="4"/>
    </row>
    <row r="50" spans="1:7" ht="12.75">
      <c r="A50" s="5"/>
      <c r="B50" s="9" t="s">
        <v>57</v>
      </c>
      <c r="C50" s="20">
        <v>3856.72</v>
      </c>
      <c r="D50" s="20"/>
      <c r="E50" s="12"/>
      <c r="F50" s="20">
        <v>3856.72</v>
      </c>
      <c r="G50" s="4"/>
    </row>
    <row r="51" spans="1:7" ht="12.75">
      <c r="A51" s="5"/>
      <c r="B51" s="9" t="s">
        <v>97</v>
      </c>
      <c r="C51" s="20">
        <v>75.29</v>
      </c>
      <c r="D51" s="23"/>
      <c r="E51" s="12"/>
      <c r="F51" s="23">
        <v>75.29</v>
      </c>
      <c r="G51" s="4"/>
    </row>
    <row r="52" ht="13.5" thickBot="1"/>
    <row r="53" spans="1:7" s="13" customFormat="1" ht="16.5" customHeight="1" thickBot="1">
      <c r="A53" s="31" t="s">
        <v>26</v>
      </c>
      <c r="B53" s="32"/>
      <c r="C53" s="33">
        <f>SUM(C25,C47,C50:C51)</f>
        <v>33256.99</v>
      </c>
      <c r="D53" s="33">
        <f>SUM(D25,D47,D50:D51)</f>
        <v>1000</v>
      </c>
      <c r="E53" s="33">
        <f>SUM(E25,E47,E50:E51)</f>
        <v>0</v>
      </c>
      <c r="F53" s="33">
        <f>SUM(F25,F47,F50:F51)</f>
        <v>34256.99</v>
      </c>
      <c r="G53" s="58">
        <f>SUM(G25,G47)</f>
        <v>5200.55</v>
      </c>
    </row>
  </sheetData>
  <sheetProtection/>
  <mergeCells count="1">
    <mergeCell ref="A1:F1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80" zoomScaleNormal="80" zoomScalePageLayoutView="0" workbookViewId="0" topLeftCell="A1">
      <selection activeCell="J29" sqref="J29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8" customWidth="1"/>
  </cols>
  <sheetData>
    <row r="1" spans="1:3" ht="15">
      <c r="A1" s="3" t="s">
        <v>11</v>
      </c>
      <c r="C1" s="38" t="s">
        <v>31</v>
      </c>
    </row>
    <row r="2" spans="1:7" ht="30" customHeight="1">
      <c r="A2" s="15" t="s">
        <v>48</v>
      </c>
      <c r="B2" s="4"/>
      <c r="C2" s="48" t="s">
        <v>107</v>
      </c>
      <c r="D2" s="35" t="s">
        <v>30</v>
      </c>
      <c r="E2" s="35" t="s">
        <v>29</v>
      </c>
      <c r="F2" s="49" t="s">
        <v>108</v>
      </c>
      <c r="G2" s="60" t="s">
        <v>105</v>
      </c>
    </row>
    <row r="3" spans="1:7" ht="12.75" customHeight="1">
      <c r="A3" s="6">
        <v>2212</v>
      </c>
      <c r="B3" s="15" t="s">
        <v>45</v>
      </c>
      <c r="C3" s="67">
        <v>2000</v>
      </c>
      <c r="D3" s="68">
        <v>1100</v>
      </c>
      <c r="E3" s="25"/>
      <c r="F3" s="26">
        <v>3100</v>
      </c>
      <c r="G3" s="4">
        <v>59.33</v>
      </c>
    </row>
    <row r="4" spans="1:7" ht="12.75" customHeight="1">
      <c r="A4" s="6"/>
      <c r="B4" s="6" t="s">
        <v>68</v>
      </c>
      <c r="C4" s="67"/>
      <c r="D4" s="25"/>
      <c r="E4" s="25"/>
      <c r="F4" s="26"/>
      <c r="G4" s="4"/>
    </row>
    <row r="5" spans="1:7" ht="12.75" customHeight="1">
      <c r="A5" s="6">
        <v>2219</v>
      </c>
      <c r="B5" s="15" t="s">
        <v>69</v>
      </c>
      <c r="C5" s="67">
        <v>200</v>
      </c>
      <c r="D5" s="68">
        <v>4548.94</v>
      </c>
      <c r="E5" s="25"/>
      <c r="F5" s="26">
        <v>4748.94</v>
      </c>
      <c r="G5" s="56">
        <v>0</v>
      </c>
    </row>
    <row r="6" spans="1:7" ht="12.75" customHeight="1">
      <c r="A6" s="6"/>
      <c r="B6" s="6" t="s">
        <v>70</v>
      </c>
      <c r="C6" s="67"/>
      <c r="D6" s="25"/>
      <c r="E6" s="25"/>
      <c r="F6" s="26"/>
      <c r="G6" s="4"/>
    </row>
    <row r="7" spans="1:7" ht="12.75">
      <c r="A7" s="4">
        <v>2221</v>
      </c>
      <c r="B7" s="15" t="s">
        <v>12</v>
      </c>
      <c r="C7" s="15">
        <v>85</v>
      </c>
      <c r="D7" s="7"/>
      <c r="E7" s="7"/>
      <c r="F7" s="20">
        <v>85</v>
      </c>
      <c r="G7" s="56">
        <v>20.76</v>
      </c>
    </row>
    <row r="8" spans="1:7" ht="12.75">
      <c r="A8" s="4"/>
      <c r="B8" s="6" t="s">
        <v>71</v>
      </c>
      <c r="C8" s="15"/>
      <c r="D8" s="7"/>
      <c r="E8" s="7"/>
      <c r="F8" s="20"/>
      <c r="G8" s="4"/>
    </row>
    <row r="9" spans="1:7" ht="12.75">
      <c r="A9" s="4">
        <v>2321</v>
      </c>
      <c r="B9" s="15" t="s">
        <v>24</v>
      </c>
      <c r="C9" s="15">
        <v>1360</v>
      </c>
      <c r="D9" s="7"/>
      <c r="E9" s="7"/>
      <c r="F9" s="20">
        <v>1360</v>
      </c>
      <c r="G9" s="4">
        <v>188.65</v>
      </c>
    </row>
    <row r="10" spans="1:7" ht="12.75">
      <c r="A10" s="4"/>
      <c r="B10" s="6" t="s">
        <v>111</v>
      </c>
      <c r="C10" s="15"/>
      <c r="D10" s="7"/>
      <c r="E10" s="7"/>
      <c r="F10" s="20"/>
      <c r="G10" s="4"/>
    </row>
    <row r="11" spans="1:7" ht="12.75">
      <c r="A11" s="4">
        <v>3113</v>
      </c>
      <c r="B11" s="15" t="s">
        <v>72</v>
      </c>
      <c r="C11" s="67">
        <v>2541</v>
      </c>
      <c r="D11" s="7">
        <v>240</v>
      </c>
      <c r="E11" s="7"/>
      <c r="F11" s="20">
        <v>2781</v>
      </c>
      <c r="G11" s="56">
        <v>660</v>
      </c>
    </row>
    <row r="12" spans="1:7" ht="12.75">
      <c r="A12" s="4">
        <v>3314</v>
      </c>
      <c r="B12" s="15" t="s">
        <v>4</v>
      </c>
      <c r="C12" s="15">
        <v>302.38</v>
      </c>
      <c r="D12" s="7">
        <v>6</v>
      </c>
      <c r="E12" s="7"/>
      <c r="F12" s="20">
        <v>308.38</v>
      </c>
      <c r="G12" s="4">
        <v>276.84</v>
      </c>
    </row>
    <row r="13" spans="1:7" ht="12.75">
      <c r="A13" s="4"/>
      <c r="B13" s="6" t="s">
        <v>73</v>
      </c>
      <c r="C13" s="15"/>
      <c r="D13" s="7"/>
      <c r="E13" s="7"/>
      <c r="F13" s="9"/>
      <c r="G13" s="4"/>
    </row>
    <row r="14" spans="1:7" ht="12.75">
      <c r="A14" s="4">
        <v>3322</v>
      </c>
      <c r="B14" s="15" t="s">
        <v>46</v>
      </c>
      <c r="C14" s="15">
        <v>200</v>
      </c>
      <c r="D14" s="7">
        <v>600</v>
      </c>
      <c r="E14" s="7"/>
      <c r="F14" s="20">
        <v>800</v>
      </c>
      <c r="G14" s="4">
        <v>11.25</v>
      </c>
    </row>
    <row r="15" spans="1:7" ht="12.75">
      <c r="A15" s="4"/>
      <c r="B15" s="6" t="s">
        <v>74</v>
      </c>
      <c r="C15" s="15"/>
      <c r="D15" s="7"/>
      <c r="E15" s="7"/>
      <c r="F15" s="9"/>
      <c r="G15" s="4"/>
    </row>
    <row r="16" spans="1:7" ht="12.75">
      <c r="A16" s="4">
        <v>3341</v>
      </c>
      <c r="B16" s="15" t="s">
        <v>47</v>
      </c>
      <c r="C16" s="15">
        <v>6</v>
      </c>
      <c r="D16" s="7"/>
      <c r="E16" s="7"/>
      <c r="F16" s="20">
        <v>6</v>
      </c>
      <c r="G16" s="56">
        <v>4.95</v>
      </c>
    </row>
    <row r="17" spans="1:7" ht="12.75">
      <c r="A17" s="10">
        <v>3349</v>
      </c>
      <c r="B17" s="30" t="s">
        <v>75</v>
      </c>
      <c r="C17" s="30">
        <v>100</v>
      </c>
      <c r="D17" s="27"/>
      <c r="E17" s="27"/>
      <c r="F17" s="29">
        <v>100</v>
      </c>
      <c r="G17" s="4">
        <v>19.44</v>
      </c>
    </row>
    <row r="18" spans="1:7" ht="12.75">
      <c r="A18" s="4">
        <v>3399</v>
      </c>
      <c r="B18" s="15" t="s">
        <v>76</v>
      </c>
      <c r="C18" s="15">
        <v>750</v>
      </c>
      <c r="D18" s="7"/>
      <c r="E18" s="7"/>
      <c r="F18" s="20">
        <v>750</v>
      </c>
      <c r="G18" s="4">
        <v>65.08</v>
      </c>
    </row>
    <row r="19" spans="1:7" ht="12.75">
      <c r="A19" s="4"/>
      <c r="B19" s="6" t="s">
        <v>77</v>
      </c>
      <c r="C19" s="15"/>
      <c r="D19" s="7"/>
      <c r="E19" s="7"/>
      <c r="F19" s="20"/>
      <c r="G19" s="4"/>
    </row>
    <row r="20" spans="1:7" ht="12.75">
      <c r="A20" s="4">
        <v>3412</v>
      </c>
      <c r="B20" s="6" t="s">
        <v>78</v>
      </c>
      <c r="C20" s="15">
        <v>250</v>
      </c>
      <c r="D20" s="7">
        <v>200</v>
      </c>
      <c r="E20" s="7"/>
      <c r="F20" s="20">
        <v>450</v>
      </c>
      <c r="G20" s="4">
        <v>20.74</v>
      </c>
    </row>
    <row r="21" spans="1:7" ht="12.75">
      <c r="A21" s="4"/>
      <c r="B21" s="6" t="s">
        <v>79</v>
      </c>
      <c r="C21" s="15"/>
      <c r="D21" s="7"/>
      <c r="E21" s="7"/>
      <c r="F21" s="20"/>
      <c r="G21" s="4"/>
    </row>
    <row r="22" spans="1:7" ht="12.75">
      <c r="A22" s="4">
        <v>3419</v>
      </c>
      <c r="B22" s="15" t="s">
        <v>13</v>
      </c>
      <c r="C22" s="15">
        <v>50</v>
      </c>
      <c r="D22" s="7"/>
      <c r="E22" s="7"/>
      <c r="F22" s="20">
        <v>50</v>
      </c>
      <c r="G22" s="56">
        <v>0</v>
      </c>
    </row>
    <row r="23" spans="1:7" ht="12.75">
      <c r="A23" s="4"/>
      <c r="B23" s="6" t="s">
        <v>80</v>
      </c>
      <c r="C23" s="15"/>
      <c r="D23" s="7"/>
      <c r="E23" s="7"/>
      <c r="F23" s="9"/>
      <c r="G23" s="4"/>
    </row>
    <row r="24" spans="1:7" ht="12.75">
      <c r="A24" s="4">
        <v>3421</v>
      </c>
      <c r="B24" s="15" t="s">
        <v>100</v>
      </c>
      <c r="C24" s="15">
        <v>26</v>
      </c>
      <c r="D24" s="7">
        <v>1350</v>
      </c>
      <c r="E24" s="7"/>
      <c r="F24" s="20">
        <v>1376</v>
      </c>
      <c r="G24" s="56">
        <v>26</v>
      </c>
    </row>
    <row r="25" spans="1:7" ht="12.75">
      <c r="A25" s="6">
        <v>3429</v>
      </c>
      <c r="B25" s="6" t="s">
        <v>81</v>
      </c>
      <c r="C25" s="15">
        <v>30</v>
      </c>
      <c r="D25" s="7">
        <v>100</v>
      </c>
      <c r="E25" s="7"/>
      <c r="F25" s="20">
        <v>130</v>
      </c>
      <c r="G25" s="56">
        <v>0</v>
      </c>
    </row>
    <row r="26" spans="1:7" ht="12.75">
      <c r="A26" s="4">
        <v>3612</v>
      </c>
      <c r="B26" s="15" t="s">
        <v>7</v>
      </c>
      <c r="C26" s="15">
        <v>250</v>
      </c>
      <c r="D26" s="7">
        <v>100</v>
      </c>
      <c r="E26" s="7"/>
      <c r="F26" s="20">
        <v>350</v>
      </c>
      <c r="G26" s="4">
        <v>115.79</v>
      </c>
    </row>
    <row r="27" spans="1:7" ht="12.75">
      <c r="A27" s="4"/>
      <c r="B27" s="6" t="s">
        <v>82</v>
      </c>
      <c r="C27" s="15"/>
      <c r="D27" s="7"/>
      <c r="E27" s="7"/>
      <c r="F27" s="9"/>
      <c r="G27" s="4"/>
    </row>
    <row r="28" spans="1:7" ht="12.75">
      <c r="A28" s="4">
        <v>3613</v>
      </c>
      <c r="B28" s="15" t="s">
        <v>20</v>
      </c>
      <c r="C28" s="15">
        <v>200</v>
      </c>
      <c r="D28" s="9"/>
      <c r="E28" s="9"/>
      <c r="F28" s="20">
        <v>200</v>
      </c>
      <c r="G28" s="4">
        <v>64.07</v>
      </c>
    </row>
    <row r="29" spans="1:7" ht="12.75">
      <c r="A29" s="4"/>
      <c r="B29" s="6" t="s">
        <v>83</v>
      </c>
      <c r="C29" s="15"/>
      <c r="D29" s="7"/>
      <c r="E29" s="7"/>
      <c r="F29" s="9"/>
      <c r="G29" s="4"/>
    </row>
    <row r="30" spans="1:7" ht="12.75">
      <c r="A30" s="4">
        <v>3631</v>
      </c>
      <c r="B30" s="15" t="s">
        <v>14</v>
      </c>
      <c r="C30" s="15">
        <v>400</v>
      </c>
      <c r="D30" s="7"/>
      <c r="E30" s="7"/>
      <c r="F30" s="20">
        <v>400</v>
      </c>
      <c r="G30" s="56">
        <v>92.47</v>
      </c>
    </row>
    <row r="31" spans="1:7" ht="12.75">
      <c r="A31" s="4"/>
      <c r="B31" s="6" t="s">
        <v>84</v>
      </c>
      <c r="C31" s="15"/>
      <c r="D31" s="7"/>
      <c r="E31" s="7"/>
      <c r="F31" s="20"/>
      <c r="G31" s="4"/>
    </row>
    <row r="32" spans="1:7" ht="12.75">
      <c r="A32" s="4">
        <v>3632</v>
      </c>
      <c r="B32" s="15" t="s">
        <v>8</v>
      </c>
      <c r="C32" s="15">
        <v>200</v>
      </c>
      <c r="D32" s="7"/>
      <c r="E32" s="7"/>
      <c r="F32" s="20">
        <v>200</v>
      </c>
      <c r="G32" s="4">
        <v>9.82</v>
      </c>
    </row>
    <row r="33" spans="1:7" ht="12.75">
      <c r="A33" s="4"/>
      <c r="B33" s="6" t="s">
        <v>85</v>
      </c>
      <c r="C33" s="15"/>
      <c r="D33" s="7"/>
      <c r="E33" s="7"/>
      <c r="F33" s="9"/>
      <c r="G33" s="4"/>
    </row>
    <row r="34" spans="1:7" ht="12.75">
      <c r="A34" s="4">
        <v>3635</v>
      </c>
      <c r="B34" s="15" t="s">
        <v>99</v>
      </c>
      <c r="C34" s="15">
        <v>47.95</v>
      </c>
      <c r="D34" s="7"/>
      <c r="E34" s="7"/>
      <c r="F34" s="20">
        <v>47.95</v>
      </c>
      <c r="G34" s="4">
        <v>47.95</v>
      </c>
    </row>
    <row r="35" spans="1:7" ht="12.75">
      <c r="A35" s="4">
        <v>3639</v>
      </c>
      <c r="B35" s="15" t="s">
        <v>21</v>
      </c>
      <c r="C35" s="15">
        <v>2500</v>
      </c>
      <c r="D35" s="7"/>
      <c r="E35" s="7"/>
      <c r="F35" s="20">
        <v>2500</v>
      </c>
      <c r="G35" s="4">
        <v>320.41</v>
      </c>
    </row>
    <row r="36" spans="1:7" ht="12.75">
      <c r="A36" s="4"/>
      <c r="B36" s="6" t="s">
        <v>86</v>
      </c>
      <c r="C36" s="15"/>
      <c r="D36" s="7"/>
      <c r="E36" s="7"/>
      <c r="F36" s="9"/>
      <c r="G36" s="4"/>
    </row>
    <row r="37" spans="1:7" ht="12.75">
      <c r="A37" s="4">
        <v>3699</v>
      </c>
      <c r="B37" s="15" t="s">
        <v>87</v>
      </c>
      <c r="C37" s="15">
        <v>100</v>
      </c>
      <c r="D37" s="7"/>
      <c r="E37" s="7"/>
      <c r="F37" s="20">
        <v>100</v>
      </c>
      <c r="G37" s="56">
        <v>0</v>
      </c>
    </row>
    <row r="38" spans="1:7" ht="12.75">
      <c r="A38" s="4">
        <v>3721</v>
      </c>
      <c r="B38" s="15" t="s">
        <v>22</v>
      </c>
      <c r="C38" s="15">
        <v>60</v>
      </c>
      <c r="D38" s="7"/>
      <c r="E38" s="7"/>
      <c r="F38" s="20">
        <v>60</v>
      </c>
      <c r="G38" s="4">
        <v>5.07</v>
      </c>
    </row>
    <row r="39" spans="1:7" ht="12.75">
      <c r="A39" s="4">
        <v>3722</v>
      </c>
      <c r="B39" s="15" t="s">
        <v>15</v>
      </c>
      <c r="C39" s="15">
        <v>950</v>
      </c>
      <c r="D39" s="7"/>
      <c r="E39" s="7"/>
      <c r="F39" s="20">
        <v>950</v>
      </c>
      <c r="G39" s="4">
        <v>102.24</v>
      </c>
    </row>
    <row r="40" spans="1:7" ht="12.75">
      <c r="A40" s="4">
        <v>3723</v>
      </c>
      <c r="B40" s="15" t="s">
        <v>88</v>
      </c>
      <c r="C40" s="15">
        <v>250</v>
      </c>
      <c r="D40" s="7"/>
      <c r="E40" s="7"/>
      <c r="F40" s="20">
        <v>250</v>
      </c>
      <c r="G40" s="4">
        <v>23.11</v>
      </c>
    </row>
    <row r="41" spans="1:7" ht="12.75">
      <c r="A41" s="4">
        <v>3745</v>
      </c>
      <c r="B41" s="15" t="s">
        <v>16</v>
      </c>
      <c r="C41" s="15">
        <v>400</v>
      </c>
      <c r="D41" s="7">
        <v>470</v>
      </c>
      <c r="E41" s="7"/>
      <c r="F41" s="20">
        <v>870</v>
      </c>
      <c r="G41" s="4">
        <v>10.71</v>
      </c>
    </row>
    <row r="42" spans="1:7" ht="12.75">
      <c r="A42" s="4"/>
      <c r="B42" s="6" t="s">
        <v>89</v>
      </c>
      <c r="C42" s="15"/>
      <c r="D42" s="7"/>
      <c r="E42" s="7"/>
      <c r="F42" s="9"/>
      <c r="G42" s="4"/>
    </row>
    <row r="43" spans="1:7" ht="12.75">
      <c r="A43" s="4">
        <v>4357</v>
      </c>
      <c r="B43" s="6" t="s">
        <v>90</v>
      </c>
      <c r="C43" s="15">
        <v>20</v>
      </c>
      <c r="D43" s="7"/>
      <c r="E43" s="7"/>
      <c r="F43" s="20">
        <v>20</v>
      </c>
      <c r="G43" s="56">
        <v>1.9</v>
      </c>
    </row>
    <row r="44" spans="1:7" ht="12.75">
      <c r="A44" s="14">
        <v>5212</v>
      </c>
      <c r="B44" s="42" t="s">
        <v>91</v>
      </c>
      <c r="C44" s="42">
        <v>50</v>
      </c>
      <c r="D44" s="7">
        <v>300</v>
      </c>
      <c r="E44" s="7"/>
      <c r="F44" s="20">
        <v>350</v>
      </c>
      <c r="G44" s="56">
        <v>0</v>
      </c>
    </row>
    <row r="45" spans="1:7" ht="12.75">
      <c r="A45" s="14">
        <v>5269</v>
      </c>
      <c r="B45" s="42" t="s">
        <v>92</v>
      </c>
      <c r="C45" s="42">
        <v>8</v>
      </c>
      <c r="D45" s="7"/>
      <c r="E45" s="7"/>
      <c r="F45" s="20">
        <v>8</v>
      </c>
      <c r="G45" s="56">
        <v>0</v>
      </c>
    </row>
    <row r="46" spans="1:7" ht="12.75">
      <c r="A46" s="14">
        <v>5511</v>
      </c>
      <c r="B46" s="42" t="s">
        <v>93</v>
      </c>
      <c r="C46" s="42">
        <v>100</v>
      </c>
      <c r="D46" s="7"/>
      <c r="E46" s="7"/>
      <c r="F46" s="20">
        <v>100</v>
      </c>
      <c r="G46" s="56">
        <v>0</v>
      </c>
    </row>
    <row r="47" spans="1:7" ht="12.75">
      <c r="A47" s="4">
        <v>6112</v>
      </c>
      <c r="B47" s="15" t="s">
        <v>17</v>
      </c>
      <c r="C47" s="15">
        <v>1400</v>
      </c>
      <c r="D47" s="7"/>
      <c r="E47" s="7"/>
      <c r="F47" s="20">
        <v>1400</v>
      </c>
      <c r="G47" s="4">
        <v>202.94</v>
      </c>
    </row>
    <row r="48" spans="1:7" ht="12.75">
      <c r="A48" s="4">
        <v>6171</v>
      </c>
      <c r="B48" s="15" t="s">
        <v>9</v>
      </c>
      <c r="C48" s="15">
        <v>5768.47</v>
      </c>
      <c r="D48" s="7">
        <v>930</v>
      </c>
      <c r="E48" s="7"/>
      <c r="F48" s="20">
        <v>6698.47</v>
      </c>
      <c r="G48" s="4">
        <v>1607.33</v>
      </c>
    </row>
    <row r="49" spans="1:7" ht="12.75">
      <c r="A49" s="4"/>
      <c r="B49" s="6" t="s">
        <v>94</v>
      </c>
      <c r="C49" s="15"/>
      <c r="D49" s="7"/>
      <c r="E49" s="7"/>
      <c r="F49" s="9"/>
      <c r="G49" s="4"/>
    </row>
    <row r="50" spans="1:7" ht="12.75">
      <c r="A50" s="4">
        <v>6320</v>
      </c>
      <c r="B50" s="15" t="s">
        <v>49</v>
      </c>
      <c r="C50" s="15">
        <v>315</v>
      </c>
      <c r="D50" s="7"/>
      <c r="E50" s="7"/>
      <c r="F50" s="20">
        <v>315</v>
      </c>
      <c r="G50" s="56">
        <v>210.18</v>
      </c>
    </row>
    <row r="51" spans="1:7" ht="12.75">
      <c r="A51" s="47">
        <v>6399</v>
      </c>
      <c r="B51" s="51" t="s">
        <v>101</v>
      </c>
      <c r="C51" s="51"/>
      <c r="D51" s="52"/>
      <c r="E51" s="52"/>
      <c r="F51" s="53"/>
      <c r="G51" s="47">
        <v>-10.81</v>
      </c>
    </row>
    <row r="52" spans="1:7" ht="13.5" thickBot="1">
      <c r="A52" s="47">
        <v>6409</v>
      </c>
      <c r="B52" s="51" t="s">
        <v>95</v>
      </c>
      <c r="C52" s="51">
        <v>8944.94</v>
      </c>
      <c r="D52" s="52"/>
      <c r="E52" s="52">
        <v>8944.94</v>
      </c>
      <c r="F52" s="53">
        <v>0</v>
      </c>
      <c r="G52" s="59">
        <v>0</v>
      </c>
    </row>
    <row r="53" spans="1:7" ht="15" customHeight="1" thickBot="1">
      <c r="A53" s="61" t="s">
        <v>2</v>
      </c>
      <c r="B53" s="62"/>
      <c r="C53" s="63">
        <f>SUM(C3:C52)</f>
        <v>29864.740000000005</v>
      </c>
      <c r="D53" s="63">
        <f>SUM(D3:D52)</f>
        <v>9944.939999999999</v>
      </c>
      <c r="E53" s="63">
        <f>SUM(E3:E52)</f>
        <v>8944.94</v>
      </c>
      <c r="F53" s="63">
        <f>SUM(F3:F52)</f>
        <v>30864.74</v>
      </c>
      <c r="G53" s="65">
        <f>SUM(G3:G52)</f>
        <v>4156.219999999999</v>
      </c>
    </row>
    <row r="60" spans="1:7" ht="30" customHeight="1">
      <c r="A60" s="15" t="s">
        <v>48</v>
      </c>
      <c r="B60" s="4"/>
      <c r="C60" s="48" t="s">
        <v>107</v>
      </c>
      <c r="D60" s="35" t="s">
        <v>30</v>
      </c>
      <c r="E60" s="35" t="s">
        <v>29</v>
      </c>
      <c r="F60" s="49" t="s">
        <v>108</v>
      </c>
      <c r="G60" s="48" t="s">
        <v>105</v>
      </c>
    </row>
    <row r="61" spans="1:2" ht="12.75">
      <c r="A61" s="2" t="s">
        <v>18</v>
      </c>
      <c r="B61" s="2"/>
    </row>
    <row r="62" spans="1:7" ht="12.75">
      <c r="A62" s="4"/>
      <c r="B62" s="6" t="s">
        <v>50</v>
      </c>
      <c r="C62" s="15">
        <v>1200</v>
      </c>
      <c r="D62" s="7"/>
      <c r="E62" s="7"/>
      <c r="F62" s="20">
        <v>1200</v>
      </c>
      <c r="G62" s="4"/>
    </row>
    <row r="63" spans="1:7" ht="12.75" customHeight="1">
      <c r="A63" s="4"/>
      <c r="B63" s="6" t="s">
        <v>50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51</v>
      </c>
      <c r="C64" s="15">
        <v>242.25</v>
      </c>
      <c r="D64" s="7"/>
      <c r="E64" s="7"/>
      <c r="F64" s="20">
        <v>242.25</v>
      </c>
      <c r="G64" s="4"/>
    </row>
    <row r="65" ht="13.5" thickBot="1"/>
    <row r="66" spans="1:7" ht="16.5" customHeight="1" thickBot="1">
      <c r="A66" s="54" t="s">
        <v>19</v>
      </c>
      <c r="B66" s="64"/>
      <c r="C66" s="33">
        <f>SUM(C53,C62:C64)</f>
        <v>33256.990000000005</v>
      </c>
      <c r="D66" s="33">
        <f>SUM(D53,D62:D64)</f>
        <v>9944.939999999999</v>
      </c>
      <c r="E66" s="33">
        <f>SUM(E53,E62:E64)</f>
        <v>8944.94</v>
      </c>
      <c r="F66" s="33">
        <f>SUM(F53,F62:F64)</f>
        <v>34256.990000000005</v>
      </c>
      <c r="G66" s="66">
        <f>SUM(G53)</f>
        <v>4156.219999999999</v>
      </c>
    </row>
    <row r="68" spans="1:2" ht="12.75">
      <c r="A68" s="8" t="s">
        <v>32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Zdeňka Cabadajová</cp:lastModifiedBy>
  <cp:lastPrinted>2016-03-29T07:49:59Z</cp:lastPrinted>
  <dcterms:created xsi:type="dcterms:W3CDTF">2006-11-23T10:58:47Z</dcterms:created>
  <dcterms:modified xsi:type="dcterms:W3CDTF">2016-04-04T07:57:56Z</dcterms:modified>
  <cp:category/>
  <cp:version/>
  <cp:contentType/>
  <cp:contentStatus/>
</cp:coreProperties>
</file>