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9048" activeTab="1"/>
  </bookViews>
  <sheets>
    <sheet name="příjmy" sheetId="1" r:id="rId1"/>
    <sheet name="výdaje" sheetId="2" r:id="rId2"/>
    <sheet name="plán" sheetId="3" r:id="rId3"/>
  </sheets>
  <definedNames>
    <definedName name="_xlnm.Print_Area" localSheetId="0">'příjmy'!$A$1:$G$71</definedName>
  </definedNames>
  <calcPr fullCalcOnLoad="1"/>
</workbook>
</file>

<file path=xl/sharedStrings.xml><?xml version="1.0" encoding="utf-8"?>
<sst xmlns="http://schemas.openxmlformats.org/spreadsheetml/2006/main" count="130" uniqueCount="122">
  <si>
    <t>Příjmy</t>
  </si>
  <si>
    <t>Položka</t>
  </si>
  <si>
    <t>Celkem:</t>
  </si>
  <si>
    <t>Odd.§</t>
  </si>
  <si>
    <t>Činnosti knihovnické</t>
  </si>
  <si>
    <t>Ostatní záležitosti sdělovacích prostředků</t>
  </si>
  <si>
    <t>Bytové hospodářství</t>
  </si>
  <si>
    <t>Pohřebnictví</t>
  </si>
  <si>
    <t>Činnost místní správy</t>
  </si>
  <si>
    <t>Obecné příjmy z financování</t>
  </si>
  <si>
    <t>Výdaje:</t>
  </si>
  <si>
    <t>Provoz veřejné silniční dopravy</t>
  </si>
  <si>
    <t>Veřejné osvětlení</t>
  </si>
  <si>
    <t>Sběr a svoz komunálních odpadů</t>
  </si>
  <si>
    <t>Péče o vzhled obcí a veřejnou zeleň</t>
  </si>
  <si>
    <t>Požární ochrana</t>
  </si>
  <si>
    <t>Zastupitelstva obcí</t>
  </si>
  <si>
    <t xml:space="preserve">Třída 8 - financování </t>
  </si>
  <si>
    <t>Výdaje včetně financování celkem:</t>
  </si>
  <si>
    <t>Nebytové hospodářství</t>
  </si>
  <si>
    <t>Sběr a svoz nebezpečných odpadů</t>
  </si>
  <si>
    <t>Odvádění a čistění odpadních vod (ČOV)</t>
  </si>
  <si>
    <t>třída 8 - financování</t>
  </si>
  <si>
    <t>snížení</t>
  </si>
  <si>
    <t>zvýšení</t>
  </si>
  <si>
    <t>daň z příjmů z fyz.osob ze závislé činnosti</t>
  </si>
  <si>
    <t>daň z příjmů fyz.osob z kapitálových výnosů</t>
  </si>
  <si>
    <t>daň z příjmů právnických osob</t>
  </si>
  <si>
    <t>daň z příjmů právnických osob za obec</t>
  </si>
  <si>
    <t>daň z přidané hodnoty</t>
  </si>
  <si>
    <t>poplatek za likvidaci komunálního odpadu</t>
  </si>
  <si>
    <t>poplatek ze psů</t>
  </si>
  <si>
    <t>poplatek za užívání veřejného prostranství</t>
  </si>
  <si>
    <t>správní poplatky</t>
  </si>
  <si>
    <t>daň z nemovitostí</t>
  </si>
  <si>
    <t>Úvěr ze SFRB pro občany Kunína - povodně 2009</t>
  </si>
  <si>
    <t>Zachování a obnova kulturních památek - zámek</t>
  </si>
  <si>
    <t>Odd§.</t>
  </si>
  <si>
    <t>8124 - splátka úvěru - Česká spořitelna, a.s. Nový Jičín</t>
  </si>
  <si>
    <t>8115 - zůstatek Úvěrového účtu - úvěr pro občany Kunína</t>
  </si>
  <si>
    <t>8124 - splátka úvěru - SFRB povodně 2009</t>
  </si>
  <si>
    <t>odvod loteríí a podobných her</t>
  </si>
  <si>
    <t>odvod z výherních hracích přístrojů</t>
  </si>
  <si>
    <t>Ostatní záležitosti těžebního průmyslu</t>
  </si>
  <si>
    <t>Sportovní zařízení v majetku obce</t>
  </si>
  <si>
    <t>Sběr a svoz ostatních odpadů</t>
  </si>
  <si>
    <t>Vyhotovila: Vavříková Bohuslava</t>
  </si>
  <si>
    <r>
      <t>V</t>
    </r>
    <r>
      <rPr>
        <b/>
        <sz val="8"/>
        <rFont val="Arial"/>
        <family val="2"/>
      </rPr>
      <t>yužívání a zneškodňování kom.odpadu</t>
    </r>
  </si>
  <si>
    <t>odvody za odněntí půdy</t>
  </si>
  <si>
    <t>Komunální služby a územní rozvoj</t>
  </si>
  <si>
    <t>Záležítosto pozemních komunikací</t>
  </si>
  <si>
    <t>Třída 8 - celkem</t>
  </si>
  <si>
    <t>8115 - zůstatku BÚ z roku 2014 + BÚ ČNB</t>
  </si>
  <si>
    <t xml:space="preserve">Komunální služby </t>
  </si>
  <si>
    <t>Pojištění  majetku</t>
  </si>
  <si>
    <t>Územní plán</t>
  </si>
  <si>
    <t>Bezpečnost a veřejný pořádek</t>
  </si>
  <si>
    <t>Silnice (posypový materiál, údržba)</t>
  </si>
  <si>
    <t>Základní školy (příspěvek, projekt Badatelská školička)</t>
  </si>
  <si>
    <t>Rozhlas a televize</t>
  </si>
  <si>
    <t>Ostatní záležitosti sdělovacích prostředků (zpravodaj)</t>
  </si>
  <si>
    <t>Ostatní tělovýchovná činnost (příspěvek TJ)</t>
  </si>
  <si>
    <t>Ostatní zájmová činnost (příspěvky spolkům)</t>
  </si>
  <si>
    <t>II.URO</t>
  </si>
  <si>
    <t>čerpání</t>
  </si>
  <si>
    <t>změna</t>
  </si>
  <si>
    <t>daň z příjmů fyz.OSVČ</t>
  </si>
  <si>
    <t>II.RO</t>
  </si>
  <si>
    <t>změny</t>
  </si>
  <si>
    <t>Ostatní činnosti (rezerva pro investice)</t>
  </si>
  <si>
    <t>Plán investic:</t>
  </si>
  <si>
    <t>Předpokládané náklady celkem:</t>
  </si>
  <si>
    <t>Dotace:</t>
  </si>
  <si>
    <t>Ovál - školní hřiště (včetně osvětlení)</t>
  </si>
  <si>
    <t>(nad zařazené v rozpočtu)</t>
  </si>
  <si>
    <t>Rekonstrukce VO</t>
  </si>
  <si>
    <t>Separace a svoz bio odpadů</t>
  </si>
  <si>
    <t>Obec Kunín - biologicky rozložitelný odpad</t>
  </si>
  <si>
    <t xml:space="preserve">Celkem: </t>
  </si>
  <si>
    <t>Rozdíl - rezerva</t>
  </si>
  <si>
    <t xml:space="preserve">Investiční akce: </t>
  </si>
  <si>
    <t>III. ROZPOČTOVÉ OPATŘENÍ</t>
  </si>
  <si>
    <t>Zasedání Zastupitelstva obce Kunín dne 5.10.2015</t>
  </si>
  <si>
    <t>III.URO</t>
  </si>
  <si>
    <t>III.RO</t>
  </si>
  <si>
    <t>plnění</t>
  </si>
  <si>
    <t xml:space="preserve"> k 31.8.15</t>
  </si>
  <si>
    <r>
      <t>dotace škola-</t>
    </r>
    <r>
      <rPr>
        <sz val="8"/>
        <rFont val="Arial"/>
        <family val="2"/>
      </rPr>
      <t>Vzdělávání pro konkurence schopnost</t>
    </r>
  </si>
  <si>
    <r>
      <t xml:space="preserve">dotace z Úřadu práce - </t>
    </r>
    <r>
      <rPr>
        <sz val="8"/>
        <rFont val="Arial"/>
        <family val="2"/>
      </rPr>
      <t>VPP - UZ: 13234</t>
    </r>
  </si>
  <si>
    <r>
      <t xml:space="preserve">neinv. dotace - </t>
    </r>
    <r>
      <rPr>
        <sz val="8"/>
        <rFont val="Arial"/>
        <family val="2"/>
      </rPr>
      <t>ze SR na činnost místní správy</t>
    </r>
  </si>
  <si>
    <r>
      <t xml:space="preserve">transfer neinv.- </t>
    </r>
    <r>
      <rPr>
        <sz val="8"/>
        <rFont val="Arial"/>
        <family val="2"/>
      </rPr>
      <t>ÚRR, modernizace vyuky ZŠ</t>
    </r>
  </si>
  <si>
    <r>
      <t xml:space="preserve">dotace - </t>
    </r>
    <r>
      <rPr>
        <sz val="8"/>
        <rFont val="Arial"/>
        <family val="2"/>
      </rPr>
      <t>MPO - Veřejné osvětlení</t>
    </r>
  </si>
  <si>
    <r>
      <t xml:space="preserve">dotace - </t>
    </r>
    <r>
      <rPr>
        <sz val="8"/>
        <rFont val="Arial"/>
        <family val="2"/>
      </rPr>
      <t xml:space="preserve">OPŽP </t>
    </r>
    <r>
      <rPr>
        <b/>
        <sz val="8"/>
        <rFont val="Arial"/>
        <family val="2"/>
      </rPr>
      <t xml:space="preserve">- </t>
    </r>
    <r>
      <rPr>
        <sz val="8"/>
        <rFont val="Arial"/>
        <family val="2"/>
      </rPr>
      <t>kompostéry</t>
    </r>
  </si>
  <si>
    <r>
      <t>dotace -</t>
    </r>
    <r>
      <rPr>
        <sz val="8"/>
        <rFont val="Arial"/>
        <family val="2"/>
      </rPr>
      <t xml:space="preserve"> OPŽP svoz a separace BIO odpadu</t>
    </r>
  </si>
  <si>
    <r>
      <t xml:space="preserve">dotace  - </t>
    </r>
    <r>
      <rPr>
        <sz val="8"/>
        <rFont val="Arial"/>
        <family val="2"/>
      </rPr>
      <t>MMR - ovál (Bílá stuha 2014)</t>
    </r>
  </si>
  <si>
    <r>
      <t xml:space="preserve">dotace - </t>
    </r>
    <r>
      <rPr>
        <sz val="8"/>
        <rFont val="Arial"/>
        <family val="2"/>
      </rPr>
      <t>ÚRR - školní hřiště</t>
    </r>
  </si>
  <si>
    <r>
      <t xml:space="preserve">splátky půjčených prostředků </t>
    </r>
    <r>
      <rPr>
        <sz val="8"/>
        <rFont val="Arial"/>
        <family val="2"/>
      </rPr>
      <t>(SFRB)</t>
    </r>
  </si>
  <si>
    <r>
      <t>dotace -</t>
    </r>
    <r>
      <rPr>
        <sz val="8"/>
        <rFont val="Arial"/>
        <family val="2"/>
      </rPr>
      <t xml:space="preserve"> Badatelská školička,Vesnice roku,knihovna</t>
    </r>
  </si>
  <si>
    <r>
      <t xml:space="preserve">Odvádění a čištění odpadních vod </t>
    </r>
    <r>
      <rPr>
        <sz val="8"/>
        <rFont val="Arial"/>
        <family val="2"/>
      </rPr>
      <t>(stočné)</t>
    </r>
  </si>
  <si>
    <r>
      <t xml:space="preserve">Zachování a obnova kulturních památek </t>
    </r>
    <r>
      <rPr>
        <sz val="8"/>
        <rFont val="Arial"/>
        <family val="2"/>
      </rPr>
      <t>(svatby)</t>
    </r>
  </si>
  <si>
    <r>
      <t xml:space="preserve">Ostatní záležitosti v kultuře </t>
    </r>
    <r>
      <rPr>
        <sz val="8"/>
        <rFont val="Arial"/>
        <family val="2"/>
      </rPr>
      <t>(kulturní akce)</t>
    </r>
  </si>
  <si>
    <r>
      <t xml:space="preserve">Bytové hospodářství </t>
    </r>
    <r>
      <rPr>
        <sz val="8"/>
        <rFont val="Arial"/>
        <family val="2"/>
      </rPr>
      <t>(nájmy)</t>
    </r>
  </si>
  <si>
    <r>
      <t xml:space="preserve">Nebytové hospodářství </t>
    </r>
    <r>
      <rPr>
        <sz val="8"/>
        <rFont val="Arial"/>
        <family val="2"/>
      </rPr>
      <t>(nájmy)</t>
    </r>
  </si>
  <si>
    <t>Sběr a svoz odpadů</t>
  </si>
  <si>
    <r>
      <t xml:space="preserve">Využív. a zneškodň. komun. odpadu </t>
    </r>
    <r>
      <rPr>
        <sz val="8"/>
        <rFont val="Arial"/>
        <family val="2"/>
      </rPr>
      <t>EKO-KOM</t>
    </r>
  </si>
  <si>
    <r>
      <t xml:space="preserve">Využív.a zneškodň. ostatního odpadu </t>
    </r>
    <r>
      <rPr>
        <sz val="8"/>
        <rFont val="Arial"/>
        <family val="2"/>
      </rPr>
      <t>ASEKOL</t>
    </r>
  </si>
  <si>
    <r>
      <t xml:space="preserve">Úvěr ze SFRB pro občany Kunína - </t>
    </r>
    <r>
      <rPr>
        <sz val="8"/>
        <rFont val="Arial"/>
        <family val="2"/>
      </rPr>
      <t>povodně 2009</t>
    </r>
  </si>
  <si>
    <t>Daňové příjmy a dotace</t>
  </si>
  <si>
    <t>Ostatní příjmy</t>
  </si>
  <si>
    <t>Ostatní záležitosti kultury (SPOZ, kult. akce, Vesnice roku)</t>
  </si>
  <si>
    <t>Využívání a zneškodňování odpadu-dotace</t>
  </si>
  <si>
    <t>Ochrana obyvatelstva (rozhlas, povinná rezerva)</t>
  </si>
  <si>
    <t>Převod z ČNB na BÚ u ČS</t>
  </si>
  <si>
    <t>Ostatní fin.operace -DPH</t>
  </si>
  <si>
    <r>
      <t xml:space="preserve">Převody vlastním fondům </t>
    </r>
    <r>
      <rPr>
        <sz val="8"/>
        <rFont val="Arial"/>
        <family val="2"/>
      </rPr>
      <t>(z účtu ČNB na BÚ u ČS)</t>
    </r>
  </si>
  <si>
    <t>Dofinancování volby UZ98071</t>
  </si>
  <si>
    <t>Ostatní nedaňové příjmy jinde nezařazené</t>
  </si>
  <si>
    <t>Neinv.transf.nefin.podnikat. Subjektům (dofinancování pobytu opatrovance)</t>
  </si>
  <si>
    <t>Rekapitulace příjmů:</t>
  </si>
  <si>
    <t>Příjmy celkem:</t>
  </si>
  <si>
    <t>Součet  - přííjmy včetně financování:</t>
  </si>
  <si>
    <t>Využití volného času dětí a mládeže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</si>
</sst>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[$-405]d\.\ mmmm\ yyyy"/>
    <numFmt numFmtId="169" formatCode="#,##0.0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2" fillId="6" borderId="12" xfId="0" applyFont="1" applyFill="1" applyBorder="1" applyAlignment="1">
      <alignment/>
    </xf>
    <xf numFmtId="0" fontId="2" fillId="6" borderId="10" xfId="0" applyFont="1" applyFill="1" applyBorder="1" applyAlignment="1">
      <alignment/>
    </xf>
    <xf numFmtId="0" fontId="6" fillId="6" borderId="13" xfId="0" applyFont="1" applyFill="1" applyBorder="1" applyAlignment="1">
      <alignment vertical="center"/>
    </xf>
    <xf numFmtId="0" fontId="2" fillId="6" borderId="14" xfId="0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5" fillId="6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5" fillId="6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6" borderId="16" xfId="0" applyFont="1" applyFill="1" applyBorder="1" applyAlignment="1">
      <alignment/>
    </xf>
    <xf numFmtId="0" fontId="5" fillId="6" borderId="17" xfId="0" applyFont="1" applyFill="1" applyBorder="1" applyAlignment="1">
      <alignment/>
    </xf>
    <xf numFmtId="0" fontId="2" fillId="6" borderId="17" xfId="0" applyFont="1" applyFill="1" applyBorder="1" applyAlignment="1">
      <alignment/>
    </xf>
    <xf numFmtId="0" fontId="5" fillId="6" borderId="12" xfId="34" applyNumberFormat="1" applyFont="1" applyFill="1" applyBorder="1" applyAlignment="1">
      <alignment horizontal="right" vertical="center"/>
    </xf>
    <xf numFmtId="43" fontId="5" fillId="6" borderId="17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/>
    </xf>
    <xf numFmtId="0" fontId="5" fillId="12" borderId="16" xfId="0" applyFont="1" applyFill="1" applyBorder="1" applyAlignment="1">
      <alignment/>
    </xf>
    <xf numFmtId="0" fontId="5" fillId="12" borderId="17" xfId="0" applyFont="1" applyFill="1" applyBorder="1" applyAlignment="1">
      <alignment/>
    </xf>
    <xf numFmtId="0" fontId="5" fillId="12" borderId="17" xfId="0" applyNumberFormat="1" applyFont="1" applyFill="1" applyBorder="1" applyAlignment="1">
      <alignment horizontal="center"/>
    </xf>
    <xf numFmtId="0" fontId="5" fillId="12" borderId="19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5" fillId="12" borderId="10" xfId="0" applyFont="1" applyFill="1" applyBorder="1" applyAlignment="1">
      <alignment vertical="center"/>
    </xf>
    <xf numFmtId="4" fontId="5" fillId="12" borderId="10" xfId="0" applyNumberFormat="1" applyFont="1" applyFill="1" applyBorder="1" applyAlignment="1">
      <alignment vertical="center"/>
    </xf>
    <xf numFmtId="0" fontId="5" fillId="12" borderId="1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6" borderId="10" xfId="0" applyNumberFormat="1" applyFont="1" applyFill="1" applyBorder="1" applyAlignment="1">
      <alignment horizontal="center"/>
    </xf>
    <xf numFmtId="0" fontId="2" fillId="6" borderId="20" xfId="0" applyFont="1" applyFill="1" applyBorder="1" applyAlignment="1">
      <alignment/>
    </xf>
    <xf numFmtId="0" fontId="5" fillId="6" borderId="12" xfId="0" applyFont="1" applyFill="1" applyBorder="1" applyAlignment="1">
      <alignment/>
    </xf>
    <xf numFmtId="0" fontId="2" fillId="6" borderId="21" xfId="0" applyFont="1" applyFill="1" applyBorder="1" applyAlignment="1">
      <alignment/>
    </xf>
    <xf numFmtId="4" fontId="5" fillId="6" borderId="13" xfId="0" applyNumberFormat="1" applyFont="1" applyFill="1" applyBorder="1" applyAlignment="1">
      <alignment vertical="center"/>
    </xf>
    <xf numFmtId="4" fontId="2" fillId="6" borderId="12" xfId="0" applyNumberFormat="1" applyFont="1" applyFill="1" applyBorder="1" applyAlignment="1">
      <alignment vertical="center"/>
    </xf>
    <xf numFmtId="0" fontId="5" fillId="6" borderId="12" xfId="0" applyNumberFormat="1" applyFont="1" applyFill="1" applyBorder="1" applyAlignment="1">
      <alignment vertical="center"/>
    </xf>
    <xf numFmtId="0" fontId="5" fillId="6" borderId="18" xfId="0" applyFont="1" applyFill="1" applyBorder="1" applyAlignment="1">
      <alignment/>
    </xf>
    <xf numFmtId="0" fontId="2" fillId="6" borderId="18" xfId="0" applyFont="1" applyFill="1" applyBorder="1" applyAlignment="1">
      <alignment/>
    </xf>
    <xf numFmtId="14" fontId="5" fillId="0" borderId="10" xfId="0" applyNumberFormat="1" applyFont="1" applyFill="1" applyBorder="1" applyAlignment="1">
      <alignment horizontal="center" vertical="center"/>
    </xf>
    <xf numFmtId="0" fontId="5" fillId="12" borderId="22" xfId="0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4" fontId="5" fillId="0" borderId="23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zoomScale="130" zoomScaleNormal="130" zoomScalePageLayoutView="0" workbookViewId="0" topLeftCell="A46">
      <selection activeCell="D58" sqref="D58"/>
    </sheetView>
  </sheetViews>
  <sheetFormatPr defaultColWidth="9.140625" defaultRowHeight="12.75"/>
  <cols>
    <col min="1" max="1" width="5.00390625" style="0" customWidth="1"/>
    <col min="2" max="2" width="37.7109375" style="0" customWidth="1"/>
    <col min="3" max="3" width="10.421875" style="4" hidden="1" customWidth="1"/>
    <col min="4" max="5" width="8.00390625" style="4" customWidth="1"/>
    <col min="6" max="6" width="9.28125" style="4" customWidth="1"/>
    <col min="7" max="7" width="7.8515625" style="0" customWidth="1"/>
  </cols>
  <sheetData>
    <row r="1" spans="1:6" ht="12.75">
      <c r="A1" s="90" t="s">
        <v>81</v>
      </c>
      <c r="B1" s="90"/>
      <c r="C1" s="90"/>
      <c r="D1" s="90">
        <v>3950</v>
      </c>
      <c r="E1" s="46"/>
      <c r="F1" s="46"/>
    </row>
    <row r="2" spans="1:7" ht="12.75">
      <c r="A2" s="13" t="s">
        <v>82</v>
      </c>
      <c r="B2" s="13"/>
      <c r="C2" s="20"/>
      <c r="D2" s="20"/>
      <c r="E2" s="20"/>
      <c r="F2" s="20"/>
      <c r="G2" s="13"/>
    </row>
    <row r="3" spans="1:7" ht="12.75">
      <c r="A3" s="13"/>
      <c r="B3" s="13"/>
      <c r="C3" s="20"/>
      <c r="D3" s="20"/>
      <c r="E3" s="20"/>
      <c r="F3" s="20"/>
      <c r="G3" s="13"/>
    </row>
    <row r="4" spans="1:7" s="8" customFormat="1" ht="12.75">
      <c r="A4" s="14" t="s">
        <v>0</v>
      </c>
      <c r="B4" s="11"/>
      <c r="C4" s="18" t="s">
        <v>24</v>
      </c>
      <c r="D4" s="12"/>
      <c r="E4" s="12"/>
      <c r="F4" s="12"/>
      <c r="G4" s="68" t="s">
        <v>85</v>
      </c>
    </row>
    <row r="5" spans="1:7" ht="12.75">
      <c r="A5" s="21" t="s">
        <v>1</v>
      </c>
      <c r="B5" s="11"/>
      <c r="C5" s="22" t="s">
        <v>23</v>
      </c>
      <c r="D5" s="22" t="s">
        <v>63</v>
      </c>
      <c r="E5" s="22" t="s">
        <v>65</v>
      </c>
      <c r="F5" s="22" t="s">
        <v>83</v>
      </c>
      <c r="G5" s="80" t="s">
        <v>86</v>
      </c>
    </row>
    <row r="6" spans="1:7" ht="12.75">
      <c r="A6" s="14">
        <v>1111</v>
      </c>
      <c r="B6" s="14" t="s">
        <v>25</v>
      </c>
      <c r="C6" s="12">
        <v>100</v>
      </c>
      <c r="D6" s="17">
        <v>3950</v>
      </c>
      <c r="E6" s="17"/>
      <c r="F6" s="17">
        <v>3950</v>
      </c>
      <c r="G6" s="11">
        <v>2582</v>
      </c>
    </row>
    <row r="7" spans="1:7" ht="12.75">
      <c r="A7" s="14">
        <v>1112</v>
      </c>
      <c r="B7" s="14" t="s">
        <v>66</v>
      </c>
      <c r="C7" s="12">
        <v>-140</v>
      </c>
      <c r="D7" s="17">
        <v>416.52</v>
      </c>
      <c r="E7" s="69">
        <v>-356.52</v>
      </c>
      <c r="F7" s="17">
        <v>60</v>
      </c>
      <c r="G7" s="11">
        <v>24.62</v>
      </c>
    </row>
    <row r="8" spans="1:7" ht="12.75">
      <c r="A8" s="14">
        <v>1113</v>
      </c>
      <c r="B8" s="14" t="s">
        <v>26</v>
      </c>
      <c r="C8" s="12"/>
      <c r="D8" s="17">
        <v>450</v>
      </c>
      <c r="E8" s="69"/>
      <c r="F8" s="17">
        <v>450</v>
      </c>
      <c r="G8" s="11">
        <v>328.75</v>
      </c>
    </row>
    <row r="9" spans="1:7" ht="12.75">
      <c r="A9" s="14">
        <v>1121</v>
      </c>
      <c r="B9" s="14" t="s">
        <v>27</v>
      </c>
      <c r="C9" s="35">
        <v>300</v>
      </c>
      <c r="D9" s="17">
        <v>4400</v>
      </c>
      <c r="E9" s="69"/>
      <c r="F9" s="17">
        <v>4400</v>
      </c>
      <c r="G9" s="11">
        <v>2900.99</v>
      </c>
    </row>
    <row r="10" spans="1:7" ht="12.75">
      <c r="A10" s="14">
        <v>1122</v>
      </c>
      <c r="B10" s="14" t="s">
        <v>28</v>
      </c>
      <c r="C10" s="12"/>
      <c r="D10" s="17">
        <v>325</v>
      </c>
      <c r="E10" s="69">
        <v>76.52</v>
      </c>
      <c r="F10" s="17">
        <v>401.52</v>
      </c>
      <c r="G10" s="11">
        <v>401.52</v>
      </c>
    </row>
    <row r="11" spans="1:7" ht="12.75">
      <c r="A11" s="14">
        <v>1211</v>
      </c>
      <c r="B11" s="14" t="s">
        <v>29</v>
      </c>
      <c r="C11" s="12">
        <v>350</v>
      </c>
      <c r="D11" s="17">
        <v>8850</v>
      </c>
      <c r="E11" s="69"/>
      <c r="F11" s="17">
        <v>8850</v>
      </c>
      <c r="G11" s="11">
        <v>5754</v>
      </c>
    </row>
    <row r="12" spans="1:7" ht="12.75">
      <c r="A12" s="14">
        <v>1334</v>
      </c>
      <c r="B12" s="14" t="s">
        <v>48</v>
      </c>
      <c r="C12" s="12">
        <v>8.365</v>
      </c>
      <c r="D12" s="17">
        <v>8.365</v>
      </c>
      <c r="E12" s="69"/>
      <c r="F12" s="17">
        <v>8.365</v>
      </c>
      <c r="G12" s="11">
        <v>8.365</v>
      </c>
    </row>
    <row r="13" spans="1:7" ht="12.75">
      <c r="A13" s="14">
        <v>1340</v>
      </c>
      <c r="B13" s="14" t="s">
        <v>30</v>
      </c>
      <c r="C13" s="12"/>
      <c r="D13" s="17">
        <v>920</v>
      </c>
      <c r="E13" s="69"/>
      <c r="F13" s="17">
        <v>920</v>
      </c>
      <c r="G13" s="11">
        <v>890.68</v>
      </c>
    </row>
    <row r="14" spans="1:7" ht="12.75">
      <c r="A14" s="14">
        <v>1341</v>
      </c>
      <c r="B14" s="14" t="s">
        <v>31</v>
      </c>
      <c r="C14" s="12"/>
      <c r="D14" s="17">
        <v>35</v>
      </c>
      <c r="E14" s="69">
        <v>1.4</v>
      </c>
      <c r="F14" s="17">
        <v>36.4</v>
      </c>
      <c r="G14" s="11">
        <v>36.3</v>
      </c>
    </row>
    <row r="15" spans="1:7" ht="12.75">
      <c r="A15" s="14">
        <v>1343</v>
      </c>
      <c r="B15" s="14" t="s">
        <v>32</v>
      </c>
      <c r="C15" s="12"/>
      <c r="D15" s="17">
        <v>31</v>
      </c>
      <c r="E15" s="69"/>
      <c r="F15" s="17">
        <v>31</v>
      </c>
      <c r="G15" s="11">
        <v>7.3</v>
      </c>
    </row>
    <row r="16" spans="1:7" ht="12.75">
      <c r="A16" s="14">
        <v>1351</v>
      </c>
      <c r="B16" s="14" t="s">
        <v>41</v>
      </c>
      <c r="C16" s="12">
        <v>65</v>
      </c>
      <c r="D16" s="17">
        <v>65</v>
      </c>
      <c r="E16" s="69">
        <v>10</v>
      </c>
      <c r="F16" s="17">
        <v>75</v>
      </c>
      <c r="G16" s="11">
        <v>57.38</v>
      </c>
    </row>
    <row r="17" spans="1:7" ht="12.75">
      <c r="A17" s="14">
        <v>1355</v>
      </c>
      <c r="B17" s="14" t="s">
        <v>42</v>
      </c>
      <c r="C17" s="12">
        <v>61</v>
      </c>
      <c r="D17" s="17">
        <v>61</v>
      </c>
      <c r="E17" s="69">
        <v>5</v>
      </c>
      <c r="F17" s="17">
        <v>66</v>
      </c>
      <c r="G17" s="11">
        <v>51.43</v>
      </c>
    </row>
    <row r="18" spans="1:7" ht="12.75">
      <c r="A18" s="14">
        <v>1361</v>
      </c>
      <c r="B18" s="14" t="s">
        <v>33</v>
      </c>
      <c r="C18" s="12"/>
      <c r="D18" s="17">
        <v>20</v>
      </c>
      <c r="E18" s="69">
        <v>10</v>
      </c>
      <c r="F18" s="17">
        <v>30</v>
      </c>
      <c r="G18" s="11">
        <v>19.6</v>
      </c>
    </row>
    <row r="19" spans="1:7" ht="12.75">
      <c r="A19" s="14">
        <v>1511</v>
      </c>
      <c r="B19" s="14" t="s">
        <v>34</v>
      </c>
      <c r="C19" s="12">
        <v>200</v>
      </c>
      <c r="D19" s="17">
        <v>1800</v>
      </c>
      <c r="E19" s="69"/>
      <c r="F19" s="17">
        <v>1800</v>
      </c>
      <c r="G19" s="11">
        <v>937.53</v>
      </c>
    </row>
    <row r="20" spans="1:7" ht="12.75">
      <c r="A20" s="14">
        <v>2460</v>
      </c>
      <c r="B20" s="14" t="s">
        <v>96</v>
      </c>
      <c r="C20" s="12"/>
      <c r="D20" s="17">
        <v>243</v>
      </c>
      <c r="E20" s="69"/>
      <c r="F20" s="17">
        <v>243</v>
      </c>
      <c r="G20" s="11">
        <v>152.11</v>
      </c>
    </row>
    <row r="21" spans="1:7" ht="12.75">
      <c r="A21" s="18">
        <v>4112</v>
      </c>
      <c r="B21" s="18" t="s">
        <v>89</v>
      </c>
      <c r="C21" s="12"/>
      <c r="D21" s="17">
        <v>332.5</v>
      </c>
      <c r="E21" s="69"/>
      <c r="F21" s="17">
        <v>332.5</v>
      </c>
      <c r="G21" s="11">
        <v>221.66</v>
      </c>
    </row>
    <row r="22" spans="1:7" ht="12.75">
      <c r="A22" s="18">
        <v>4116</v>
      </c>
      <c r="B22" s="27" t="s">
        <v>88</v>
      </c>
      <c r="C22" s="12"/>
      <c r="D22" s="17">
        <v>1320</v>
      </c>
      <c r="E22" s="69">
        <v>180</v>
      </c>
      <c r="F22" s="17">
        <v>1500</v>
      </c>
      <c r="G22" s="11">
        <v>997.628</v>
      </c>
    </row>
    <row r="23" spans="1:7" ht="12.75">
      <c r="A23" s="18">
        <v>4116</v>
      </c>
      <c r="B23" s="27" t="s">
        <v>92</v>
      </c>
      <c r="C23" s="12"/>
      <c r="D23" s="17"/>
      <c r="E23" s="69">
        <v>1018.215</v>
      </c>
      <c r="F23" s="17">
        <v>1018.215</v>
      </c>
      <c r="G23" s="11"/>
    </row>
    <row r="24" spans="1:7" ht="12.75">
      <c r="A24" s="18">
        <v>4116</v>
      </c>
      <c r="B24" s="27" t="s">
        <v>87</v>
      </c>
      <c r="C24" s="12"/>
      <c r="D24" s="23"/>
      <c r="E24" s="69">
        <v>962.338</v>
      </c>
      <c r="F24" s="17">
        <v>962.338</v>
      </c>
      <c r="G24" s="11">
        <v>962.338</v>
      </c>
    </row>
    <row r="25" spans="1:7" ht="12.75">
      <c r="A25" s="18">
        <v>4122</v>
      </c>
      <c r="B25" s="27" t="s">
        <v>97</v>
      </c>
      <c r="C25" s="12">
        <v>125.5</v>
      </c>
      <c r="D25" s="17">
        <v>125.5</v>
      </c>
      <c r="E25" s="69">
        <v>275</v>
      </c>
      <c r="F25" s="17">
        <v>400.5</v>
      </c>
      <c r="G25" s="11">
        <v>400.46</v>
      </c>
    </row>
    <row r="26" spans="1:7" ht="12.75">
      <c r="A26" s="18">
        <v>4123</v>
      </c>
      <c r="B26" s="27" t="s">
        <v>90</v>
      </c>
      <c r="C26" s="12"/>
      <c r="D26" s="17">
        <v>173.177</v>
      </c>
      <c r="E26" s="69">
        <v>449.602</v>
      </c>
      <c r="F26" s="17">
        <v>622.779</v>
      </c>
      <c r="G26" s="11">
        <v>622.778</v>
      </c>
    </row>
    <row r="27" spans="1:7" ht="12.75">
      <c r="A27" s="18">
        <v>4216</v>
      </c>
      <c r="B27" s="27" t="s">
        <v>91</v>
      </c>
      <c r="C27" s="12"/>
      <c r="D27" s="17"/>
      <c r="E27" s="69">
        <v>711</v>
      </c>
      <c r="F27" s="17">
        <v>711</v>
      </c>
      <c r="G27" s="11"/>
    </row>
    <row r="28" spans="1:7" ht="12.75">
      <c r="A28" s="18">
        <v>4216</v>
      </c>
      <c r="B28" s="27" t="s">
        <v>93</v>
      </c>
      <c r="C28" s="12"/>
      <c r="D28" s="23"/>
      <c r="E28" s="69">
        <v>2589.642</v>
      </c>
      <c r="F28" s="17">
        <v>2589.642</v>
      </c>
      <c r="G28" s="11"/>
    </row>
    <row r="29" spans="1:7" ht="12.75">
      <c r="A29" s="18">
        <v>4216</v>
      </c>
      <c r="B29" s="27" t="s">
        <v>94</v>
      </c>
      <c r="C29" s="12"/>
      <c r="D29" s="23">
        <v>600</v>
      </c>
      <c r="E29" s="70"/>
      <c r="F29" s="23">
        <v>600</v>
      </c>
      <c r="G29" s="11"/>
    </row>
    <row r="30" spans="1:8" ht="12.75">
      <c r="A30" s="18">
        <v>4223</v>
      </c>
      <c r="B30" s="27" t="s">
        <v>95</v>
      </c>
      <c r="C30" s="34">
        <v>2136.885</v>
      </c>
      <c r="D30" s="17">
        <v>1963.708</v>
      </c>
      <c r="E30" s="69"/>
      <c r="F30" s="17">
        <v>1963.708</v>
      </c>
      <c r="G30" s="11">
        <v>1963.708</v>
      </c>
      <c r="H30" s="2"/>
    </row>
    <row r="31" spans="1:7" s="3" customFormat="1" ht="15" customHeight="1">
      <c r="A31" s="30" t="s">
        <v>2</v>
      </c>
      <c r="B31" s="28"/>
      <c r="C31" s="43">
        <f>SUM(C6:C30)</f>
        <v>3206.75</v>
      </c>
      <c r="D31" s="33">
        <f>SUM(D6:D30)</f>
        <v>26089.77</v>
      </c>
      <c r="E31" s="71">
        <f>SUM(E7:E30)</f>
        <v>5932.197</v>
      </c>
      <c r="F31" s="33">
        <f>SUM(F6:F30)</f>
        <v>32021.967</v>
      </c>
      <c r="G31" s="29"/>
    </row>
    <row r="32" spans="1:7" ht="12.75">
      <c r="A32" s="11"/>
      <c r="B32" s="11"/>
      <c r="C32" s="12"/>
      <c r="D32" s="12"/>
      <c r="E32" s="12"/>
      <c r="F32" s="12"/>
      <c r="G32" s="11"/>
    </row>
    <row r="33" spans="1:7" ht="12.75">
      <c r="A33" s="15" t="s">
        <v>3</v>
      </c>
      <c r="B33" s="11"/>
      <c r="C33" s="12"/>
      <c r="D33" s="12"/>
      <c r="E33" s="12"/>
      <c r="F33" s="12"/>
      <c r="G33" s="11"/>
    </row>
    <row r="34" spans="1:7" ht="12.75">
      <c r="A34" s="14">
        <v>2119</v>
      </c>
      <c r="B34" s="14" t="s">
        <v>43</v>
      </c>
      <c r="C34" s="18">
        <v>0</v>
      </c>
      <c r="D34" s="18">
        <v>15.8</v>
      </c>
      <c r="E34" s="18"/>
      <c r="F34" s="18">
        <v>15.8</v>
      </c>
      <c r="G34" s="11">
        <v>15.8</v>
      </c>
    </row>
    <row r="35" spans="1:7" ht="12.75">
      <c r="A35" s="14">
        <v>2321</v>
      </c>
      <c r="B35" s="14" t="s">
        <v>98</v>
      </c>
      <c r="C35" s="18">
        <v>0</v>
      </c>
      <c r="D35" s="18">
        <v>1060</v>
      </c>
      <c r="E35" s="18"/>
      <c r="F35" s="18">
        <v>1060</v>
      </c>
      <c r="G35" s="11">
        <v>902.1</v>
      </c>
    </row>
    <row r="36" spans="1:7" ht="12.75">
      <c r="A36" s="14">
        <v>3314</v>
      </c>
      <c r="B36" s="14" t="s">
        <v>4</v>
      </c>
      <c r="C36" s="18">
        <v>0</v>
      </c>
      <c r="D36" s="18">
        <v>3.8</v>
      </c>
      <c r="E36" s="18"/>
      <c r="F36" s="18">
        <v>3.8</v>
      </c>
      <c r="G36" s="11">
        <v>3.42</v>
      </c>
    </row>
    <row r="37" spans="1:7" ht="12.75">
      <c r="A37" s="14">
        <v>3322</v>
      </c>
      <c r="B37" s="14" t="s">
        <v>99</v>
      </c>
      <c r="C37" s="18">
        <v>0</v>
      </c>
      <c r="D37" s="18">
        <v>120</v>
      </c>
      <c r="E37" s="18">
        <v>14.8</v>
      </c>
      <c r="F37" s="18">
        <v>134.8</v>
      </c>
      <c r="G37" s="11">
        <v>134.8</v>
      </c>
    </row>
    <row r="38" spans="1:7" ht="12.75">
      <c r="A38" s="14">
        <v>3349</v>
      </c>
      <c r="B38" s="14" t="s">
        <v>5</v>
      </c>
      <c r="C38" s="18">
        <v>0</v>
      </c>
      <c r="D38" s="18">
        <v>7</v>
      </c>
      <c r="E38" s="18"/>
      <c r="F38" s="18">
        <v>7</v>
      </c>
      <c r="G38" s="11">
        <v>5</v>
      </c>
    </row>
    <row r="39" spans="1:7" ht="12.75">
      <c r="A39" s="14">
        <v>3399</v>
      </c>
      <c r="B39" s="14" t="s">
        <v>100</v>
      </c>
      <c r="C39" s="18">
        <v>0</v>
      </c>
      <c r="D39" s="18">
        <v>220</v>
      </c>
      <c r="E39" s="18"/>
      <c r="F39" s="18">
        <v>220</v>
      </c>
      <c r="G39" s="11">
        <v>151.46</v>
      </c>
    </row>
    <row r="40" spans="1:7" ht="12.75">
      <c r="A40" s="14">
        <v>3612</v>
      </c>
      <c r="B40" s="14" t="s">
        <v>101</v>
      </c>
      <c r="C40" s="18">
        <v>410</v>
      </c>
      <c r="D40" s="18">
        <v>899</v>
      </c>
      <c r="E40" s="18"/>
      <c r="F40" s="18">
        <v>899</v>
      </c>
      <c r="G40" s="11">
        <v>600.98</v>
      </c>
    </row>
    <row r="41" spans="1:7" ht="12.75">
      <c r="A41" s="14">
        <v>3613</v>
      </c>
      <c r="B41" s="14" t="s">
        <v>102</v>
      </c>
      <c r="C41" s="18">
        <v>150</v>
      </c>
      <c r="D41" s="18">
        <v>685</v>
      </c>
      <c r="E41" s="18"/>
      <c r="F41" s="18">
        <v>685</v>
      </c>
      <c r="G41" s="11">
        <v>384.98</v>
      </c>
    </row>
    <row r="42" spans="1:7" ht="12.75">
      <c r="A42" s="14">
        <v>3632</v>
      </c>
      <c r="B42" s="14" t="s">
        <v>7</v>
      </c>
      <c r="C42" s="18">
        <v>0</v>
      </c>
      <c r="D42" s="18">
        <v>12</v>
      </c>
      <c r="E42" s="18"/>
      <c r="F42" s="18">
        <v>12</v>
      </c>
      <c r="G42" s="11">
        <v>3.22</v>
      </c>
    </row>
    <row r="43" spans="1:7" ht="12.75">
      <c r="A43" s="14">
        <v>3639</v>
      </c>
      <c r="B43" s="14" t="s">
        <v>49</v>
      </c>
      <c r="C43" s="18">
        <v>10</v>
      </c>
      <c r="D43" s="18">
        <v>10</v>
      </c>
      <c r="E43" s="18">
        <v>28.16</v>
      </c>
      <c r="F43" s="18">
        <v>38.16</v>
      </c>
      <c r="G43" s="11">
        <v>38.16</v>
      </c>
    </row>
    <row r="44" spans="1:7" ht="12.75">
      <c r="A44" s="14">
        <v>3723</v>
      </c>
      <c r="B44" s="14" t="s">
        <v>103</v>
      </c>
      <c r="C44" s="18"/>
      <c r="D44" s="18">
        <v>8.286</v>
      </c>
      <c r="E44" s="18"/>
      <c r="F44" s="18">
        <v>8.286</v>
      </c>
      <c r="G44" s="11">
        <v>8.286</v>
      </c>
    </row>
    <row r="45" spans="1:7" ht="12.75">
      <c r="A45" s="14">
        <v>3724</v>
      </c>
      <c r="B45" s="11" t="s">
        <v>47</v>
      </c>
      <c r="C45" s="18">
        <v>0</v>
      </c>
      <c r="D45" s="18">
        <v>5.5</v>
      </c>
      <c r="E45" s="18"/>
      <c r="F45" s="18">
        <v>5.5</v>
      </c>
      <c r="G45" s="11"/>
    </row>
    <row r="46" spans="1:7" ht="12.75">
      <c r="A46" s="14">
        <v>3725</v>
      </c>
      <c r="B46" s="14" t="s">
        <v>104</v>
      </c>
      <c r="C46" s="18">
        <v>0</v>
      </c>
      <c r="D46" s="18">
        <v>210</v>
      </c>
      <c r="E46" s="18"/>
      <c r="F46" s="18">
        <v>210</v>
      </c>
      <c r="G46" s="11">
        <v>104.63</v>
      </c>
    </row>
    <row r="47" spans="1:7" ht="12.75">
      <c r="A47" s="14">
        <v>3726</v>
      </c>
      <c r="B47" s="14" t="s">
        <v>105</v>
      </c>
      <c r="C47" s="18">
        <v>0</v>
      </c>
      <c r="D47" s="18">
        <v>7.5</v>
      </c>
      <c r="E47" s="18"/>
      <c r="F47" s="18">
        <v>7.5</v>
      </c>
      <c r="G47" s="11">
        <v>3.68</v>
      </c>
    </row>
    <row r="48" spans="1:7" ht="12.75">
      <c r="A48" s="14">
        <v>5269</v>
      </c>
      <c r="B48" s="14" t="s">
        <v>106</v>
      </c>
      <c r="C48" s="18">
        <v>0</v>
      </c>
      <c r="D48" s="18">
        <v>15</v>
      </c>
      <c r="E48" s="18"/>
      <c r="F48" s="18">
        <v>15</v>
      </c>
      <c r="G48" s="11">
        <v>9.32</v>
      </c>
    </row>
    <row r="49" spans="1:7" ht="12.75">
      <c r="A49" s="14">
        <v>6171</v>
      </c>
      <c r="B49" s="14" t="s">
        <v>8</v>
      </c>
      <c r="C49" s="18"/>
      <c r="D49" s="18">
        <v>88</v>
      </c>
      <c r="E49" s="18">
        <v>12</v>
      </c>
      <c r="F49" s="18">
        <v>100</v>
      </c>
      <c r="G49" s="11">
        <v>100.13</v>
      </c>
    </row>
    <row r="50" spans="1:7" ht="12.75">
      <c r="A50" s="14">
        <v>6310</v>
      </c>
      <c r="B50" s="14" t="s">
        <v>9</v>
      </c>
      <c r="C50" s="18">
        <v>0</v>
      </c>
      <c r="D50" s="18">
        <v>55</v>
      </c>
      <c r="E50" s="18"/>
      <c r="F50" s="18">
        <v>55</v>
      </c>
      <c r="G50" s="11">
        <v>52.92</v>
      </c>
    </row>
    <row r="51" spans="1:7" ht="12.75">
      <c r="A51" s="14">
        <v>6330</v>
      </c>
      <c r="B51" s="14" t="s">
        <v>114</v>
      </c>
      <c r="C51" s="18"/>
      <c r="D51" s="18"/>
      <c r="E51" s="18">
        <v>1430</v>
      </c>
      <c r="F51" s="18">
        <v>1430</v>
      </c>
      <c r="G51" s="11">
        <v>1430</v>
      </c>
    </row>
    <row r="52" spans="1:7" ht="12.75">
      <c r="A52" s="14">
        <v>6402</v>
      </c>
      <c r="B52" s="14" t="s">
        <v>115</v>
      </c>
      <c r="C52" s="18">
        <v>0</v>
      </c>
      <c r="D52" s="18"/>
      <c r="E52" s="18">
        <v>12.074</v>
      </c>
      <c r="F52" s="18">
        <v>12.074</v>
      </c>
      <c r="G52" s="11">
        <v>12.074</v>
      </c>
    </row>
    <row r="53" spans="1:7" ht="12.75">
      <c r="A53" s="14">
        <v>6409</v>
      </c>
      <c r="B53" s="14" t="s">
        <v>116</v>
      </c>
      <c r="C53" s="18">
        <v>1</v>
      </c>
      <c r="D53" s="18">
        <v>1</v>
      </c>
      <c r="E53" s="18"/>
      <c r="F53" s="18">
        <v>1</v>
      </c>
      <c r="G53" s="11">
        <v>0.9</v>
      </c>
    </row>
    <row r="54" spans="1:7" ht="15" customHeight="1">
      <c r="A54" s="75" t="s">
        <v>2</v>
      </c>
      <c r="B54" s="76"/>
      <c r="C54" s="77">
        <f>SUM(C34:C53)</f>
        <v>571</v>
      </c>
      <c r="D54" s="78">
        <f>SUM(D33:D53)</f>
        <v>3422.886</v>
      </c>
      <c r="E54" s="78">
        <f>SUM(E34:E53)</f>
        <v>1497.034</v>
      </c>
      <c r="F54" s="78">
        <f>SUM(F33:F53)</f>
        <v>4919.919999999999</v>
      </c>
      <c r="G54" s="79"/>
    </row>
    <row r="55" spans="1:7" ht="15" customHeight="1">
      <c r="A55" s="88"/>
      <c r="B55" s="89" t="s">
        <v>118</v>
      </c>
      <c r="C55" s="85"/>
      <c r="D55" s="86"/>
      <c r="E55" s="86"/>
      <c r="F55" s="86"/>
      <c r="G55" s="87"/>
    </row>
    <row r="56" spans="1:7" ht="15" customHeight="1">
      <c r="A56" s="82"/>
      <c r="B56" s="83" t="s">
        <v>107</v>
      </c>
      <c r="C56" s="84"/>
      <c r="D56" s="12">
        <v>26089.77</v>
      </c>
      <c r="E56" s="12">
        <v>5932.197</v>
      </c>
      <c r="F56" s="12">
        <v>32021.967</v>
      </c>
      <c r="G56" s="12"/>
    </row>
    <row r="57" spans="1:7" ht="15" customHeight="1">
      <c r="A57" s="82"/>
      <c r="B57" s="83" t="s">
        <v>108</v>
      </c>
      <c r="C57" s="84"/>
      <c r="D57" s="12">
        <v>3422.886</v>
      </c>
      <c r="E57" s="12">
        <v>1497.034</v>
      </c>
      <c r="F57" s="12">
        <v>4919.92</v>
      </c>
      <c r="G57" s="12"/>
    </row>
    <row r="58" spans="1:7" ht="12.75">
      <c r="A58" s="15"/>
      <c r="B58" s="15" t="s">
        <v>119</v>
      </c>
      <c r="C58" s="16"/>
      <c r="D58" s="16">
        <f>SUM(D56:D57)</f>
        <v>29512.656</v>
      </c>
      <c r="E58" s="16">
        <f>SUM(E56:E57)</f>
        <v>7429.231</v>
      </c>
      <c r="F58" s="16">
        <f>SUM(F56:F57)</f>
        <v>36941.887</v>
      </c>
      <c r="G58" s="11"/>
    </row>
    <row r="59" spans="1:7" ht="12.75">
      <c r="A59" s="15" t="s">
        <v>22</v>
      </c>
      <c r="B59" s="11"/>
      <c r="C59" s="16"/>
      <c r="D59" s="12"/>
      <c r="E59" s="12"/>
      <c r="F59" s="12"/>
      <c r="G59" s="11"/>
    </row>
    <row r="60" spans="1:7" ht="12.75">
      <c r="A60" s="15"/>
      <c r="B60" s="12" t="s">
        <v>52</v>
      </c>
      <c r="C60" s="17">
        <v>3671.13</v>
      </c>
      <c r="D60" s="12">
        <v>3671.13</v>
      </c>
      <c r="E60" s="12"/>
      <c r="F60" s="12">
        <v>3671.13</v>
      </c>
      <c r="G60" s="11"/>
    </row>
    <row r="61" spans="1:7" ht="12.75">
      <c r="A61" s="15"/>
      <c r="B61" s="12" t="s">
        <v>39</v>
      </c>
      <c r="C61" s="17">
        <v>37.36</v>
      </c>
      <c r="D61" s="32">
        <v>37.36</v>
      </c>
      <c r="E61" s="32"/>
      <c r="F61" s="32">
        <v>37.36</v>
      </c>
      <c r="G61" s="11"/>
    </row>
    <row r="62" spans="1:7" ht="13.5" thickBot="1">
      <c r="A62" s="31"/>
      <c r="B62" s="36" t="s">
        <v>51</v>
      </c>
      <c r="C62" s="36">
        <f>SUM(C60:C61)</f>
        <v>3708.4900000000002</v>
      </c>
      <c r="D62" s="36">
        <v>3708.49</v>
      </c>
      <c r="E62" s="36"/>
      <c r="F62" s="36">
        <v>3708.49</v>
      </c>
      <c r="G62" s="31"/>
    </row>
    <row r="63" spans="1:7" ht="13.5" thickBot="1">
      <c r="A63" s="72"/>
      <c r="B63" s="73"/>
      <c r="C63" s="73"/>
      <c r="D63" s="73"/>
      <c r="E63" s="73"/>
      <c r="F63" s="73"/>
      <c r="G63" s="74"/>
    </row>
    <row r="64" spans="1:7" ht="13.5" thickBot="1">
      <c r="A64" s="40"/>
      <c r="B64" s="41" t="s">
        <v>120</v>
      </c>
      <c r="C64" s="44">
        <f>C31+C54+C62</f>
        <v>7486.24</v>
      </c>
      <c r="D64" s="41">
        <v>33221.146</v>
      </c>
      <c r="E64" s="41"/>
      <c r="F64" s="41">
        <f>F58+F62</f>
        <v>40650.377</v>
      </c>
      <c r="G64" s="42"/>
    </row>
    <row r="65" spans="1:7" ht="12.75">
      <c r="A65" s="37"/>
      <c r="B65" s="38"/>
      <c r="C65" s="39"/>
      <c r="D65" s="39"/>
      <c r="E65" s="39"/>
      <c r="F65" s="39"/>
      <c r="G65" s="19"/>
    </row>
    <row r="66" spans="1:7" ht="12.75">
      <c r="A66" s="13"/>
      <c r="B66" s="13"/>
      <c r="C66" s="20"/>
      <c r="D66" s="20"/>
      <c r="E66" s="20"/>
      <c r="F66" s="20"/>
      <c r="G66" s="13"/>
    </row>
    <row r="68" ht="12.75">
      <c r="C68" s="7"/>
    </row>
    <row r="69" ht="12.75">
      <c r="C69" s="7"/>
    </row>
    <row r="70" ht="12.75">
      <c r="B70" s="24"/>
    </row>
  </sheetData>
  <sheetProtection/>
  <mergeCells count="1">
    <mergeCell ref="A1:D1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7"/>
  <sheetViews>
    <sheetView tabSelected="1" zoomScale="115" zoomScaleNormal="115" zoomScalePageLayoutView="0" workbookViewId="0" topLeftCell="A25">
      <selection activeCell="I14" sqref="I14"/>
    </sheetView>
  </sheetViews>
  <sheetFormatPr defaultColWidth="9.140625" defaultRowHeight="12.75"/>
  <cols>
    <col min="1" max="1" width="5.00390625" style="0" customWidth="1"/>
    <col min="2" max="2" width="54.28125" style="0" customWidth="1"/>
    <col min="3" max="3" width="8.8515625" style="4" hidden="1" customWidth="1"/>
    <col min="4" max="4" width="9.00390625" style="5" customWidth="1"/>
    <col min="5" max="5" width="8.140625" style="5" customWidth="1"/>
    <col min="6" max="6" width="10.7109375" style="5" customWidth="1"/>
    <col min="7" max="7" width="10.28125" style="1" customWidth="1"/>
  </cols>
  <sheetData>
    <row r="1" spans="1:7" ht="12.75">
      <c r="A1" s="14" t="s">
        <v>10</v>
      </c>
      <c r="B1" s="11"/>
      <c r="C1" s="22" t="s">
        <v>24</v>
      </c>
      <c r="D1" s="12"/>
      <c r="E1" s="12"/>
      <c r="F1" s="12"/>
      <c r="G1" s="12"/>
    </row>
    <row r="2" spans="1:7" ht="15" customHeight="1">
      <c r="A2" s="14" t="s">
        <v>37</v>
      </c>
      <c r="B2" s="11"/>
      <c r="C2" s="22" t="s">
        <v>23</v>
      </c>
      <c r="D2" s="22" t="s">
        <v>67</v>
      </c>
      <c r="E2" s="22" t="s">
        <v>68</v>
      </c>
      <c r="F2" s="22" t="s">
        <v>84</v>
      </c>
      <c r="G2" s="22" t="s">
        <v>64</v>
      </c>
    </row>
    <row r="3" spans="1:7" ht="12.75" customHeight="1">
      <c r="A3" s="11">
        <v>2212</v>
      </c>
      <c r="B3" s="11" t="s">
        <v>57</v>
      </c>
      <c r="C3" s="47"/>
      <c r="D3" s="66">
        <v>2650</v>
      </c>
      <c r="E3" s="48">
        <v>-976.7</v>
      </c>
      <c r="F3" s="66">
        <v>1673.3</v>
      </c>
      <c r="G3" s="49">
        <v>697.07</v>
      </c>
    </row>
    <row r="4" spans="1:9" ht="12.75" customHeight="1">
      <c r="A4" s="11">
        <v>2219</v>
      </c>
      <c r="B4" s="11" t="s">
        <v>50</v>
      </c>
      <c r="C4" s="47"/>
      <c r="D4" s="66">
        <v>600</v>
      </c>
      <c r="E4" s="48">
        <v>-250</v>
      </c>
      <c r="F4" s="66">
        <v>350</v>
      </c>
      <c r="G4" s="49"/>
      <c r="I4" s="6"/>
    </row>
    <row r="5" spans="1:7" ht="12.75">
      <c r="A5" s="11">
        <v>2221</v>
      </c>
      <c r="B5" s="11" t="s">
        <v>11</v>
      </c>
      <c r="C5" s="47"/>
      <c r="D5" s="66">
        <v>98</v>
      </c>
      <c r="E5" s="48"/>
      <c r="F5" s="66">
        <v>98</v>
      </c>
      <c r="G5" s="12">
        <v>66.69</v>
      </c>
    </row>
    <row r="6" spans="1:7" ht="12.75">
      <c r="A6" s="11">
        <v>2321</v>
      </c>
      <c r="B6" s="11" t="s">
        <v>21</v>
      </c>
      <c r="C6" s="47"/>
      <c r="D6" s="66">
        <v>1200</v>
      </c>
      <c r="E6" s="48">
        <v>160</v>
      </c>
      <c r="F6" s="66">
        <v>1360</v>
      </c>
      <c r="G6" s="12">
        <v>621.51</v>
      </c>
    </row>
    <row r="7" spans="1:7" ht="12.75">
      <c r="A7" s="11">
        <v>3113</v>
      </c>
      <c r="B7" s="11" t="s">
        <v>58</v>
      </c>
      <c r="C7" s="47"/>
      <c r="D7" s="66">
        <v>5265.5</v>
      </c>
      <c r="E7" s="48">
        <v>1414.539</v>
      </c>
      <c r="F7" s="66">
        <v>6680.039</v>
      </c>
      <c r="G7" s="12">
        <v>3139.98</v>
      </c>
    </row>
    <row r="8" spans="1:7" ht="12.75">
      <c r="A8" s="11">
        <v>3314</v>
      </c>
      <c r="B8" s="11" t="s">
        <v>4</v>
      </c>
      <c r="C8" s="47"/>
      <c r="D8" s="66">
        <v>3230.55</v>
      </c>
      <c r="E8" s="48">
        <v>25</v>
      </c>
      <c r="F8" s="66">
        <v>3255.55</v>
      </c>
      <c r="G8" s="12">
        <v>154.62</v>
      </c>
    </row>
    <row r="9" spans="1:7" ht="12.75">
      <c r="A9" s="11">
        <v>3322</v>
      </c>
      <c r="B9" s="11" t="s">
        <v>36</v>
      </c>
      <c r="C9" s="47"/>
      <c r="D9" s="66">
        <v>200</v>
      </c>
      <c r="E9" s="48"/>
      <c r="F9" s="66">
        <v>200</v>
      </c>
      <c r="G9" s="12">
        <v>18.14</v>
      </c>
    </row>
    <row r="10" spans="1:9" ht="12.75">
      <c r="A10" s="11">
        <v>3341</v>
      </c>
      <c r="B10" s="11" t="s">
        <v>59</v>
      </c>
      <c r="C10" s="47"/>
      <c r="D10" s="66">
        <v>9</v>
      </c>
      <c r="E10" s="48"/>
      <c r="F10" s="66">
        <v>9</v>
      </c>
      <c r="G10" s="12">
        <v>4.96</v>
      </c>
      <c r="I10" s="6"/>
    </row>
    <row r="11" spans="1:7" ht="12.75">
      <c r="A11" s="19">
        <v>3349</v>
      </c>
      <c r="B11" s="19" t="s">
        <v>60</v>
      </c>
      <c r="C11" s="50"/>
      <c r="D11" s="66">
        <v>70</v>
      </c>
      <c r="E11" s="48">
        <v>30</v>
      </c>
      <c r="F11" s="66">
        <v>100</v>
      </c>
      <c r="G11" s="12">
        <v>68.27</v>
      </c>
    </row>
    <row r="12" spans="1:7" ht="12.75">
      <c r="A12" s="11">
        <v>3399</v>
      </c>
      <c r="B12" s="11" t="s">
        <v>109</v>
      </c>
      <c r="C12" s="47"/>
      <c r="D12" s="66">
        <v>750</v>
      </c>
      <c r="E12" s="48">
        <v>180</v>
      </c>
      <c r="F12" s="66">
        <v>930</v>
      </c>
      <c r="G12" s="12">
        <v>505.89</v>
      </c>
    </row>
    <row r="13" spans="1:7" ht="12.75">
      <c r="A13" s="11">
        <v>3412</v>
      </c>
      <c r="B13" s="11" t="s">
        <v>44</v>
      </c>
      <c r="C13" s="47"/>
      <c r="D13" s="66">
        <v>70</v>
      </c>
      <c r="E13" s="48"/>
      <c r="F13" s="66">
        <v>70</v>
      </c>
      <c r="G13" s="32">
        <v>38.63</v>
      </c>
    </row>
    <row r="14" spans="1:7" ht="12.75">
      <c r="A14" s="11">
        <v>3419</v>
      </c>
      <c r="B14" s="11" t="s">
        <v>61</v>
      </c>
      <c r="C14" s="47"/>
      <c r="D14" s="66">
        <v>50</v>
      </c>
      <c r="E14" s="48"/>
      <c r="F14" s="66">
        <v>50</v>
      </c>
      <c r="G14" s="35"/>
    </row>
    <row r="15" spans="1:7" ht="12.75">
      <c r="A15" s="11">
        <v>3421</v>
      </c>
      <c r="B15" s="11" t="s">
        <v>121</v>
      </c>
      <c r="C15" s="47"/>
      <c r="D15" s="66"/>
      <c r="E15" s="48">
        <v>250</v>
      </c>
      <c r="F15" s="66">
        <v>250</v>
      </c>
      <c r="G15" s="35"/>
    </row>
    <row r="16" spans="1:7" ht="12.75">
      <c r="A16" s="11">
        <v>3429</v>
      </c>
      <c r="B16" s="11" t="s">
        <v>62</v>
      </c>
      <c r="C16" s="47"/>
      <c r="D16" s="66">
        <v>30</v>
      </c>
      <c r="E16" s="48"/>
      <c r="F16" s="66">
        <v>30</v>
      </c>
      <c r="G16" s="35">
        <v>5</v>
      </c>
    </row>
    <row r="17" spans="1:7" ht="12.75">
      <c r="A17" s="11">
        <v>3612</v>
      </c>
      <c r="B17" s="11" t="s">
        <v>6</v>
      </c>
      <c r="C17" s="47"/>
      <c r="D17" s="66">
        <v>250</v>
      </c>
      <c r="E17" s="48"/>
      <c r="F17" s="66">
        <v>250</v>
      </c>
      <c r="G17" s="12">
        <v>148.04</v>
      </c>
    </row>
    <row r="18" spans="1:7" ht="12.75">
      <c r="A18" s="11">
        <v>3613</v>
      </c>
      <c r="B18" s="11" t="s">
        <v>19</v>
      </c>
      <c r="C18" s="47"/>
      <c r="D18" s="66">
        <v>125</v>
      </c>
      <c r="E18" s="48">
        <v>45</v>
      </c>
      <c r="F18" s="66">
        <v>170</v>
      </c>
      <c r="G18" s="35">
        <v>109.66</v>
      </c>
    </row>
    <row r="19" spans="1:7" ht="12.75">
      <c r="A19" s="11">
        <v>3631</v>
      </c>
      <c r="B19" s="11" t="s">
        <v>12</v>
      </c>
      <c r="C19" s="47"/>
      <c r="D19" s="66">
        <v>420</v>
      </c>
      <c r="E19" s="48">
        <v>2155</v>
      </c>
      <c r="F19" s="66">
        <v>2575</v>
      </c>
      <c r="G19" s="32">
        <v>370.82</v>
      </c>
    </row>
    <row r="20" spans="1:7" ht="12.75">
      <c r="A20" s="11">
        <v>3632</v>
      </c>
      <c r="B20" s="11" t="s">
        <v>7</v>
      </c>
      <c r="C20" s="47"/>
      <c r="D20" s="66">
        <v>50</v>
      </c>
      <c r="E20" s="48"/>
      <c r="F20" s="66">
        <v>50</v>
      </c>
      <c r="G20" s="32">
        <v>37.19</v>
      </c>
    </row>
    <row r="21" spans="1:7" ht="12.75">
      <c r="A21" s="11">
        <v>3635</v>
      </c>
      <c r="B21" s="11" t="s">
        <v>55</v>
      </c>
      <c r="C21" s="47">
        <v>43</v>
      </c>
      <c r="D21" s="66">
        <v>43</v>
      </c>
      <c r="E21" s="48"/>
      <c r="F21" s="66">
        <v>43</v>
      </c>
      <c r="G21" s="32"/>
    </row>
    <row r="22" spans="1:7" ht="12.75">
      <c r="A22" s="11">
        <v>3639</v>
      </c>
      <c r="B22" s="11" t="s">
        <v>53</v>
      </c>
      <c r="C22" s="47"/>
      <c r="D22" s="66">
        <v>2835</v>
      </c>
      <c r="E22" s="48">
        <v>180</v>
      </c>
      <c r="F22" s="66">
        <v>3015</v>
      </c>
      <c r="G22" s="32">
        <v>1860.56</v>
      </c>
    </row>
    <row r="23" spans="1:7" ht="12.75">
      <c r="A23" s="11">
        <v>3721</v>
      </c>
      <c r="B23" s="11" t="s">
        <v>20</v>
      </c>
      <c r="C23" s="47"/>
      <c r="D23" s="66">
        <v>70</v>
      </c>
      <c r="E23" s="48">
        <v>50</v>
      </c>
      <c r="F23" s="66">
        <v>120</v>
      </c>
      <c r="G23" s="32">
        <v>49.6</v>
      </c>
    </row>
    <row r="24" spans="1:7" ht="12.75">
      <c r="A24" s="11">
        <v>3722</v>
      </c>
      <c r="B24" s="11" t="s">
        <v>13</v>
      </c>
      <c r="C24" s="47"/>
      <c r="D24" s="66">
        <v>995.98</v>
      </c>
      <c r="E24" s="48">
        <v>-45.98</v>
      </c>
      <c r="F24" s="66">
        <v>950</v>
      </c>
      <c r="G24" s="32">
        <v>634.34</v>
      </c>
    </row>
    <row r="25" spans="1:7" ht="12.75">
      <c r="A25" s="11">
        <v>3723</v>
      </c>
      <c r="B25" s="11" t="s">
        <v>45</v>
      </c>
      <c r="C25" s="47"/>
      <c r="D25" s="66">
        <v>250</v>
      </c>
      <c r="E25" s="48"/>
      <c r="F25" s="66">
        <v>250</v>
      </c>
      <c r="G25" s="32">
        <v>146.65</v>
      </c>
    </row>
    <row r="26" spans="1:7" ht="12.75">
      <c r="A26" s="11">
        <v>3725</v>
      </c>
      <c r="B26" s="11" t="s">
        <v>110</v>
      </c>
      <c r="C26" s="47"/>
      <c r="D26" s="66"/>
      <c r="E26" s="48">
        <v>4008.73</v>
      </c>
      <c r="F26" s="66">
        <v>4008.73</v>
      </c>
      <c r="G26" s="32"/>
    </row>
    <row r="27" spans="1:7" ht="12.75">
      <c r="A27" s="11">
        <v>3745</v>
      </c>
      <c r="B27" s="11" t="s">
        <v>14</v>
      </c>
      <c r="C27" s="47"/>
      <c r="D27" s="66">
        <v>750</v>
      </c>
      <c r="E27" s="48">
        <v>-111</v>
      </c>
      <c r="F27" s="66">
        <v>639</v>
      </c>
      <c r="G27" s="32">
        <v>236.46</v>
      </c>
    </row>
    <row r="28" spans="1:7" ht="12.75">
      <c r="A28" s="11">
        <v>4357</v>
      </c>
      <c r="B28" s="11" t="s">
        <v>117</v>
      </c>
      <c r="C28" s="47">
        <v>12.749</v>
      </c>
      <c r="D28" s="66">
        <v>28.749</v>
      </c>
      <c r="E28" s="48"/>
      <c r="F28" s="66">
        <v>28.749</v>
      </c>
      <c r="G28" s="32">
        <v>23.96</v>
      </c>
    </row>
    <row r="29" spans="1:7" ht="12.75">
      <c r="A29" s="11">
        <v>5212</v>
      </c>
      <c r="B29" s="11" t="s">
        <v>111</v>
      </c>
      <c r="C29" s="47"/>
      <c r="D29" s="66">
        <v>50</v>
      </c>
      <c r="E29" s="48"/>
      <c r="F29" s="66">
        <v>50</v>
      </c>
      <c r="G29" s="32">
        <v>16.05</v>
      </c>
    </row>
    <row r="30" spans="1:7" ht="12.75">
      <c r="A30" s="11">
        <v>5269</v>
      </c>
      <c r="B30" s="11" t="s">
        <v>35</v>
      </c>
      <c r="C30" s="47"/>
      <c r="D30" s="66">
        <v>8.8</v>
      </c>
      <c r="E30" s="48"/>
      <c r="F30" s="66">
        <v>8.8</v>
      </c>
      <c r="G30" s="32">
        <v>4.69</v>
      </c>
    </row>
    <row r="31" spans="1:7" ht="12.75">
      <c r="A31" s="11">
        <v>5311</v>
      </c>
      <c r="B31" s="11" t="s">
        <v>56</v>
      </c>
      <c r="C31" s="47"/>
      <c r="D31" s="66">
        <v>120</v>
      </c>
      <c r="E31" s="48"/>
      <c r="F31" s="66">
        <v>120</v>
      </c>
      <c r="G31" s="32"/>
    </row>
    <row r="32" spans="1:7" ht="12.75">
      <c r="A32" s="11">
        <v>5511</v>
      </c>
      <c r="B32" s="11" t="s">
        <v>15</v>
      </c>
      <c r="C32" s="47">
        <v>100</v>
      </c>
      <c r="D32" s="66">
        <v>100</v>
      </c>
      <c r="E32" s="48"/>
      <c r="F32" s="66">
        <v>100</v>
      </c>
      <c r="G32" s="32">
        <v>100</v>
      </c>
    </row>
    <row r="33" spans="1:7" ht="12.75">
      <c r="A33" s="11">
        <v>6112</v>
      </c>
      <c r="B33" s="11" t="s">
        <v>16</v>
      </c>
      <c r="C33" s="47"/>
      <c r="D33" s="66">
        <v>1400</v>
      </c>
      <c r="E33" s="48"/>
      <c r="F33" s="66">
        <v>1400</v>
      </c>
      <c r="G33" s="32">
        <v>797.06</v>
      </c>
    </row>
    <row r="34" spans="1:7" ht="12.75">
      <c r="A34" s="11">
        <v>6171</v>
      </c>
      <c r="B34" s="11" t="s">
        <v>8</v>
      </c>
      <c r="C34" s="47"/>
      <c r="D34" s="66">
        <v>5620</v>
      </c>
      <c r="E34" s="48">
        <v>-31</v>
      </c>
      <c r="F34" s="66">
        <v>5589</v>
      </c>
      <c r="G34" s="32">
        <v>3640.3</v>
      </c>
    </row>
    <row r="35" spans="1:7" ht="12.75">
      <c r="A35" s="11">
        <v>6320</v>
      </c>
      <c r="B35" s="11" t="s">
        <v>54</v>
      </c>
      <c r="C35" s="47"/>
      <c r="D35" s="66">
        <v>315</v>
      </c>
      <c r="E35" s="48"/>
      <c r="F35" s="66">
        <v>315</v>
      </c>
      <c r="G35" s="32">
        <v>271.76</v>
      </c>
    </row>
    <row r="36" spans="1:7" ht="12.75">
      <c r="A36" s="11">
        <v>6330</v>
      </c>
      <c r="B36" s="11" t="s">
        <v>112</v>
      </c>
      <c r="C36" s="47"/>
      <c r="D36" s="66"/>
      <c r="E36" s="48">
        <v>1430</v>
      </c>
      <c r="F36" s="66">
        <v>1430</v>
      </c>
      <c r="G36" s="32">
        <v>1430</v>
      </c>
    </row>
    <row r="37" spans="1:7" ht="12.75" customHeight="1">
      <c r="A37" s="11">
        <v>6399</v>
      </c>
      <c r="B37" s="11" t="s">
        <v>113</v>
      </c>
      <c r="C37" s="47">
        <v>100</v>
      </c>
      <c r="D37" s="66">
        <v>501.52</v>
      </c>
      <c r="E37" s="48"/>
      <c r="F37" s="66">
        <v>501.52</v>
      </c>
      <c r="G37" s="32">
        <v>467.45</v>
      </c>
    </row>
    <row r="38" spans="1:7" ht="12.75" customHeight="1" thickBot="1">
      <c r="A38" s="51">
        <v>6409</v>
      </c>
      <c r="B38" s="51" t="s">
        <v>69</v>
      </c>
      <c r="C38" s="52"/>
      <c r="D38" s="67">
        <v>1675.197</v>
      </c>
      <c r="E38" s="53">
        <v>-1084.358</v>
      </c>
      <c r="F38" s="67">
        <v>590.839</v>
      </c>
      <c r="G38" s="54"/>
    </row>
    <row r="39" spans="1:8" ht="12.75" customHeight="1" thickBot="1">
      <c r="A39" s="55" t="s">
        <v>2</v>
      </c>
      <c r="B39" s="56"/>
      <c r="C39" s="57">
        <f>SUM(C3:C38)</f>
        <v>255.749</v>
      </c>
      <c r="D39" s="81">
        <f>SUM(D3:D38)</f>
        <v>29831.296</v>
      </c>
      <c r="E39" s="81">
        <f>SUM(E3:E38)</f>
        <v>7429.231</v>
      </c>
      <c r="F39" s="81">
        <f>SUM(F3:F38)</f>
        <v>37260.526999999995</v>
      </c>
      <c r="G39" s="58">
        <f>SUM(G3:G38)</f>
        <v>15665.35</v>
      </c>
      <c r="H39" s="2"/>
    </row>
    <row r="40" spans="1:7" ht="12.75">
      <c r="A40" s="38"/>
      <c r="B40" s="38"/>
      <c r="C40" s="59"/>
      <c r="D40" s="59"/>
      <c r="E40" s="59"/>
      <c r="F40" s="59"/>
      <c r="G40" s="60"/>
    </row>
    <row r="41" spans="1:7" ht="12.75">
      <c r="A41" s="14" t="s">
        <v>17</v>
      </c>
      <c r="B41" s="14"/>
      <c r="C41" s="12"/>
      <c r="D41" s="12"/>
      <c r="E41" s="12"/>
      <c r="F41" s="12"/>
      <c r="G41" s="32"/>
    </row>
    <row r="42" spans="1:7" ht="12.75">
      <c r="A42" s="11"/>
      <c r="B42" s="11" t="s">
        <v>38</v>
      </c>
      <c r="C42" s="12"/>
      <c r="D42" s="12">
        <v>1200</v>
      </c>
      <c r="E42" s="18"/>
      <c r="F42" s="18">
        <v>1200</v>
      </c>
      <c r="G42" s="32"/>
    </row>
    <row r="43" spans="1:7" ht="12.75">
      <c r="A43" s="11"/>
      <c r="B43" s="11" t="s">
        <v>38</v>
      </c>
      <c r="C43" s="12"/>
      <c r="D43" s="12">
        <v>1950</v>
      </c>
      <c r="E43" s="18"/>
      <c r="F43" s="18">
        <v>1950</v>
      </c>
      <c r="G43" s="32"/>
    </row>
    <row r="44" spans="1:7" ht="12.75">
      <c r="A44" s="11"/>
      <c r="B44" s="11" t="s">
        <v>40</v>
      </c>
      <c r="C44" s="12"/>
      <c r="D44" s="12">
        <v>239.85</v>
      </c>
      <c r="E44" s="18"/>
      <c r="F44" s="18">
        <v>239.85</v>
      </c>
      <c r="G44" s="32"/>
    </row>
    <row r="45" spans="1:7" ht="12.75">
      <c r="A45" s="14"/>
      <c r="B45" s="14"/>
      <c r="C45" s="12"/>
      <c r="D45" s="12"/>
      <c r="E45" s="12"/>
      <c r="F45" s="12"/>
      <c r="G45" s="32"/>
    </row>
    <row r="46" spans="1:7" ht="12.75">
      <c r="A46" s="61" t="s">
        <v>18</v>
      </c>
      <c r="B46" s="61"/>
      <c r="C46" s="62">
        <f>SUM(C39,C42:C44)</f>
        <v>255.749</v>
      </c>
      <c r="D46" s="62">
        <v>31637.34</v>
      </c>
      <c r="E46" s="62"/>
      <c r="F46" s="63">
        <f>SUM(F39:F45)</f>
        <v>40650.37699999999</v>
      </c>
      <c r="G46" s="63"/>
    </row>
    <row r="47" spans="1:7" ht="15" customHeight="1">
      <c r="A47" s="64"/>
      <c r="B47" s="64"/>
      <c r="C47" s="20"/>
      <c r="D47" s="20"/>
      <c r="E47" s="20"/>
      <c r="F47" s="20"/>
      <c r="G47" s="65"/>
    </row>
    <row r="48" spans="1:7" ht="12.75">
      <c r="A48" s="64" t="s">
        <v>46</v>
      </c>
      <c r="B48" s="64"/>
      <c r="C48" s="20"/>
      <c r="D48" s="20"/>
      <c r="E48" s="20"/>
      <c r="F48" s="20"/>
      <c r="G48" s="65"/>
    </row>
    <row r="49" spans="1:7" ht="12.75">
      <c r="A49" s="64"/>
      <c r="B49" s="64"/>
      <c r="C49" s="20"/>
      <c r="D49" s="20"/>
      <c r="E49" s="20"/>
      <c r="F49" s="20"/>
      <c r="G49" s="65"/>
    </row>
    <row r="50" spans="1:7" ht="12.75">
      <c r="A50" s="25"/>
      <c r="B50" s="45"/>
      <c r="C50" s="7"/>
      <c r="D50" s="9"/>
      <c r="E50" s="9"/>
      <c r="F50" s="9"/>
      <c r="G50" s="7"/>
    </row>
    <row r="51" spans="1:7" ht="16.5" customHeight="1">
      <c r="A51" s="25"/>
      <c r="B51" s="45"/>
      <c r="C51" s="7"/>
      <c r="D51" s="9"/>
      <c r="E51" s="9"/>
      <c r="F51" s="9"/>
      <c r="G51" s="7"/>
    </row>
    <row r="52" spans="1:7" ht="12.75">
      <c r="A52" s="25"/>
      <c r="B52" s="45"/>
      <c r="C52" s="7"/>
      <c r="D52" s="9"/>
      <c r="E52" s="9"/>
      <c r="F52" s="9"/>
      <c r="G52" s="7"/>
    </row>
    <row r="53" spans="1:7" ht="12.75">
      <c r="A53" s="25"/>
      <c r="B53" s="26"/>
      <c r="C53" s="7"/>
      <c r="D53" s="9"/>
      <c r="E53" s="9"/>
      <c r="F53" s="9"/>
      <c r="G53" s="7"/>
    </row>
    <row r="54" spans="1:7" ht="12.75">
      <c r="A54" s="25"/>
      <c r="B54" s="26"/>
      <c r="C54" s="10"/>
      <c r="D54" s="9"/>
      <c r="E54" s="9"/>
      <c r="F54" s="9"/>
      <c r="G54" s="7"/>
    </row>
    <row r="55" spans="1:7" ht="12.75">
      <c r="A55" s="25"/>
      <c r="B55" s="26"/>
      <c r="C55" s="7"/>
      <c r="D55" s="9"/>
      <c r="E55" s="9"/>
      <c r="F55" s="9"/>
      <c r="G55" s="7"/>
    </row>
    <row r="56" spans="1:8" ht="12.75">
      <c r="A56" s="26"/>
      <c r="B56" s="9"/>
      <c r="C56" s="7"/>
      <c r="D56" s="9"/>
      <c r="E56" s="9"/>
      <c r="F56" s="9"/>
      <c r="G56" s="7"/>
      <c r="H56" s="8"/>
    </row>
    <row r="57" spans="1:8" ht="12.75">
      <c r="A57" s="26"/>
      <c r="B57" s="9"/>
      <c r="C57" s="7"/>
      <c r="D57" s="9"/>
      <c r="E57" s="9"/>
      <c r="F57" s="9"/>
      <c r="G57" s="7"/>
      <c r="H57" s="8"/>
    </row>
    <row r="58" spans="1:8" ht="12.75">
      <c r="A58" s="25"/>
      <c r="B58" s="9"/>
      <c r="C58" s="7"/>
      <c r="D58" s="9"/>
      <c r="E58" s="9"/>
      <c r="F58" s="9"/>
      <c r="G58" s="7"/>
      <c r="H58" s="8"/>
    </row>
    <row r="59" spans="1:8" ht="12.75">
      <c r="A59" s="25"/>
      <c r="B59" s="45"/>
      <c r="C59" s="7"/>
      <c r="D59" s="9"/>
      <c r="E59" s="9"/>
      <c r="F59" s="9"/>
      <c r="G59" s="7"/>
      <c r="H59" s="8"/>
    </row>
    <row r="60" spans="1:8" ht="12.75">
      <c r="A60" s="25"/>
      <c r="B60" s="9"/>
      <c r="C60" s="10"/>
      <c r="D60" s="9"/>
      <c r="E60" s="9"/>
      <c r="F60" s="9"/>
      <c r="G60" s="7"/>
      <c r="H60" s="8"/>
    </row>
    <row r="61" spans="1:8" ht="12.75">
      <c r="A61" s="24"/>
      <c r="B61" s="9"/>
      <c r="C61" s="7"/>
      <c r="G61" s="7"/>
      <c r="H61" s="8"/>
    </row>
    <row r="62" spans="2:8" ht="12.75">
      <c r="B62" s="9"/>
      <c r="C62" s="7"/>
      <c r="G62" s="7"/>
      <c r="H62" s="8"/>
    </row>
    <row r="63" spans="2:8" ht="12.75">
      <c r="B63" s="9"/>
      <c r="C63" s="7"/>
      <c r="G63" s="7"/>
      <c r="H63" s="8"/>
    </row>
    <row r="64" spans="2:8" ht="12.75">
      <c r="B64" s="9"/>
      <c r="C64" s="7"/>
      <c r="G64" s="7"/>
      <c r="H64" s="8"/>
    </row>
    <row r="65" spans="2:8" ht="12.75">
      <c r="B65" s="9"/>
      <c r="C65" s="7"/>
      <c r="G65" s="7"/>
      <c r="H65" s="8"/>
    </row>
    <row r="66" spans="2:8" ht="12.75">
      <c r="B66" s="9"/>
      <c r="C66" s="7"/>
      <c r="G66" s="7"/>
      <c r="H66" s="8"/>
    </row>
    <row r="67" spans="2:8" ht="12.75">
      <c r="B67" s="26"/>
      <c r="C67" s="7"/>
      <c r="G67" s="7"/>
      <c r="H67" s="8"/>
    </row>
    <row r="68" spans="2:8" ht="12.75">
      <c r="B68" s="8"/>
      <c r="C68" s="7"/>
      <c r="G68" s="7"/>
      <c r="H68" s="8"/>
    </row>
    <row r="69" spans="2:8" ht="12.75">
      <c r="B69" s="25"/>
      <c r="C69" s="7"/>
      <c r="G69" s="7"/>
      <c r="H69" s="8"/>
    </row>
    <row r="70" spans="2:8" ht="12.75">
      <c r="B70" s="8"/>
      <c r="C70" s="7"/>
      <c r="G70" s="7"/>
      <c r="H70" s="8"/>
    </row>
    <row r="71" spans="2:8" ht="12.75">
      <c r="B71" s="8"/>
      <c r="C71" s="7"/>
      <c r="G71" s="7"/>
      <c r="H71" s="8"/>
    </row>
    <row r="72" spans="2:8" ht="12.75">
      <c r="B72" s="8"/>
      <c r="C72" s="7"/>
      <c r="G72" s="7"/>
      <c r="H72" s="8"/>
    </row>
    <row r="73" spans="2:8" ht="12.75">
      <c r="B73" s="8"/>
      <c r="C73" s="7"/>
      <c r="G73" s="7"/>
      <c r="H73" s="8"/>
    </row>
    <row r="74" spans="2:8" ht="12.75">
      <c r="B74" s="8"/>
      <c r="C74" s="7"/>
      <c r="G74" s="7"/>
      <c r="H74" s="8"/>
    </row>
    <row r="75" spans="2:8" ht="12.75">
      <c r="B75" s="8"/>
      <c r="C75" s="7"/>
      <c r="G75" s="7"/>
      <c r="H75" s="8"/>
    </row>
    <row r="76" spans="2:8" ht="12.75">
      <c r="B76" s="8"/>
      <c r="C76" s="7"/>
      <c r="G76" s="7"/>
      <c r="H76" s="8"/>
    </row>
    <row r="77" spans="2:8" ht="12.75">
      <c r="B77" s="8"/>
      <c r="C77" s="7"/>
      <c r="G77" s="7"/>
      <c r="H77" s="8"/>
    </row>
    <row r="78" spans="2:8" ht="12.75">
      <c r="B78" s="8"/>
      <c r="C78" s="7"/>
      <c r="G78" s="7"/>
      <c r="H78" s="8"/>
    </row>
    <row r="79" spans="2:8" ht="12.75">
      <c r="B79" s="8"/>
      <c r="C79" s="7"/>
      <c r="G79" s="7"/>
      <c r="H79" s="8"/>
    </row>
    <row r="80" spans="2:8" ht="12.75">
      <c r="B80" s="8"/>
      <c r="C80" s="7"/>
      <c r="G80" s="7"/>
      <c r="H80" s="8"/>
    </row>
    <row r="81" spans="2:8" ht="12.75">
      <c r="B81" s="8"/>
      <c r="C81" s="7"/>
      <c r="G81" s="7"/>
      <c r="H81" s="8"/>
    </row>
    <row r="82" spans="2:8" ht="12.75">
      <c r="B82" s="8"/>
      <c r="C82" s="7"/>
      <c r="G82" s="7"/>
      <c r="H82" s="8"/>
    </row>
    <row r="83" spans="2:8" ht="12.75">
      <c r="B83" s="8"/>
      <c r="C83" s="7"/>
      <c r="G83" s="7"/>
      <c r="H83" s="8"/>
    </row>
    <row r="84" spans="2:8" ht="12.75">
      <c r="B84" s="8"/>
      <c r="C84" s="7"/>
      <c r="G84" s="7"/>
      <c r="H84" s="8"/>
    </row>
    <row r="85" spans="2:8" ht="12.75">
      <c r="B85" s="8"/>
      <c r="C85" s="7"/>
      <c r="G85" s="7"/>
      <c r="H85" s="8"/>
    </row>
    <row r="86" spans="2:8" ht="12.75">
      <c r="B86" s="8"/>
      <c r="C86" s="7"/>
      <c r="G86" s="7"/>
      <c r="H86" s="8"/>
    </row>
    <row r="87" spans="7:8" ht="12.75">
      <c r="G87" s="7"/>
      <c r="H87" s="8"/>
    </row>
    <row r="88" spans="7:8" ht="12.75">
      <c r="G88" s="7"/>
      <c r="H88" s="8"/>
    </row>
    <row r="89" spans="7:8" ht="12.75">
      <c r="G89" s="7"/>
      <c r="H89" s="8"/>
    </row>
    <row r="90" spans="7:8" ht="12.75">
      <c r="G90" s="7"/>
      <c r="H90" s="8"/>
    </row>
    <row r="91" spans="7:8" ht="12.75">
      <c r="G91" s="7"/>
      <c r="H91" s="8"/>
    </row>
    <row r="92" spans="7:8" ht="12.75">
      <c r="G92" s="7"/>
      <c r="H92" s="8"/>
    </row>
    <row r="93" spans="7:8" ht="12.75">
      <c r="G93" s="7"/>
      <c r="H93" s="8"/>
    </row>
    <row r="94" spans="7:8" ht="12.75">
      <c r="G94" s="7"/>
      <c r="H94" s="8"/>
    </row>
    <row r="95" spans="7:8" ht="12.75">
      <c r="G95" s="7"/>
      <c r="H95" s="8"/>
    </row>
    <row r="96" spans="7:8" ht="12.75">
      <c r="G96" s="7"/>
      <c r="H96" s="8"/>
    </row>
    <row r="97" spans="7:8" ht="12.75">
      <c r="G97" s="7"/>
      <c r="H97" s="8"/>
    </row>
    <row r="98" spans="7:8" ht="12.75">
      <c r="G98" s="7"/>
      <c r="H98" s="8"/>
    </row>
    <row r="99" spans="7:8" ht="12.75">
      <c r="G99" s="7"/>
      <c r="H99" s="8"/>
    </row>
    <row r="100" spans="7:8" ht="12.75">
      <c r="G100" s="7"/>
      <c r="H100" s="8"/>
    </row>
    <row r="101" spans="7:8" ht="12.75">
      <c r="G101" s="7"/>
      <c r="H101" s="8"/>
    </row>
    <row r="102" spans="7:8" ht="12.75">
      <c r="G102" s="7"/>
      <c r="H102" s="8"/>
    </row>
    <row r="103" spans="7:8" ht="12.75">
      <c r="G103" s="7"/>
      <c r="H103" s="8"/>
    </row>
    <row r="104" spans="7:8" ht="12.75">
      <c r="G104" s="7"/>
      <c r="H104" s="8"/>
    </row>
    <row r="105" spans="7:8" ht="12.75">
      <c r="G105" s="7"/>
      <c r="H105" s="8"/>
    </row>
    <row r="106" spans="7:8" ht="12.75">
      <c r="G106" s="7"/>
      <c r="H106" s="8"/>
    </row>
    <row r="107" spans="7:8" ht="12.75">
      <c r="G107" s="7"/>
      <c r="H107" s="8"/>
    </row>
    <row r="108" spans="7:8" ht="12.75">
      <c r="G108" s="7"/>
      <c r="H108" s="8"/>
    </row>
    <row r="109" spans="7:8" ht="12.75">
      <c r="G109" s="7"/>
      <c r="H109" s="8"/>
    </row>
    <row r="110" spans="7:8" ht="12.75">
      <c r="G110" s="7"/>
      <c r="H110" s="8"/>
    </row>
    <row r="111" spans="7:8" ht="12.75">
      <c r="G111" s="7"/>
      <c r="H111" s="8"/>
    </row>
    <row r="112" spans="7:8" ht="12.75">
      <c r="G112" s="7"/>
      <c r="H112" s="8"/>
    </row>
    <row r="113" spans="7:8" ht="12.75">
      <c r="G113" s="7"/>
      <c r="H113" s="8"/>
    </row>
    <row r="114" spans="7:8" ht="12.75">
      <c r="G114" s="7"/>
      <c r="H114" s="8"/>
    </row>
    <row r="115" spans="7:8" ht="12.75">
      <c r="G115" s="7"/>
      <c r="H115" s="8"/>
    </row>
    <row r="116" spans="7:8" ht="12.75">
      <c r="G116" s="7"/>
      <c r="H116" s="8"/>
    </row>
    <row r="117" spans="7:8" ht="12.75">
      <c r="G117" s="7"/>
      <c r="H117" s="8"/>
    </row>
    <row r="118" spans="7:8" ht="12.75">
      <c r="G118" s="7"/>
      <c r="H118" s="8"/>
    </row>
    <row r="119" spans="7:8" ht="12.75">
      <c r="G119" s="7"/>
      <c r="H119" s="8"/>
    </row>
    <row r="120" spans="7:8" ht="12.75">
      <c r="G120" s="7"/>
      <c r="H120" s="8"/>
    </row>
    <row r="121" spans="7:8" ht="12.75">
      <c r="G121" s="7"/>
      <c r="H121" s="8"/>
    </row>
    <row r="122" spans="7:8" ht="12.75">
      <c r="G122" s="7"/>
      <c r="H122" s="8"/>
    </row>
    <row r="123" spans="7:8" ht="12.75">
      <c r="G123" s="7"/>
      <c r="H123" s="8"/>
    </row>
    <row r="124" spans="7:8" ht="12.75">
      <c r="G124" s="7"/>
      <c r="H124" s="8"/>
    </row>
    <row r="125" spans="7:8" ht="12.75">
      <c r="G125" s="7"/>
      <c r="H125" s="8"/>
    </row>
    <row r="126" spans="7:8" ht="12.75">
      <c r="G126" s="7"/>
      <c r="H126" s="8"/>
    </row>
    <row r="127" spans="7:8" ht="12.75">
      <c r="G127" s="7"/>
      <c r="H127" s="8"/>
    </row>
    <row r="128" spans="7:8" ht="12.75">
      <c r="G128" s="7"/>
      <c r="H128" s="8"/>
    </row>
    <row r="129" spans="7:8" ht="12.75">
      <c r="G129" s="7"/>
      <c r="H129" s="8"/>
    </row>
    <row r="130" spans="7:8" ht="12.75">
      <c r="G130" s="7"/>
      <c r="H130" s="8"/>
    </row>
    <row r="131" spans="7:8" ht="12.75">
      <c r="G131" s="7"/>
      <c r="H131" s="8"/>
    </row>
    <row r="132" spans="7:8" ht="12.75">
      <c r="G132" s="7"/>
      <c r="H132" s="8"/>
    </row>
    <row r="133" spans="7:8" ht="12.75">
      <c r="G133" s="7"/>
      <c r="H133" s="8"/>
    </row>
    <row r="134" spans="7:8" ht="12.75">
      <c r="G134" s="7"/>
      <c r="H134" s="8"/>
    </row>
    <row r="135" spans="7:8" ht="12.75">
      <c r="G135" s="7"/>
      <c r="H135" s="8"/>
    </row>
    <row r="136" spans="7:8" ht="12.75">
      <c r="G136" s="7"/>
      <c r="H136" s="8"/>
    </row>
    <row r="137" spans="7:8" ht="12.75">
      <c r="G137" s="7"/>
      <c r="H137" s="8"/>
    </row>
    <row r="138" spans="7:8" ht="12.75">
      <c r="G138" s="7"/>
      <c r="H138" s="8"/>
    </row>
    <row r="139" spans="7:8" ht="12.75">
      <c r="G139" s="7"/>
      <c r="H139" s="8"/>
    </row>
    <row r="140" spans="7:8" ht="12.75">
      <c r="G140" s="7"/>
      <c r="H140" s="8"/>
    </row>
    <row r="141" spans="7:8" ht="12.75">
      <c r="G141" s="7"/>
      <c r="H141" s="8"/>
    </row>
    <row r="142" spans="7:8" ht="12.75">
      <c r="G142" s="7"/>
      <c r="H142" s="8"/>
    </row>
    <row r="143" spans="7:8" ht="12.75">
      <c r="G143" s="7"/>
      <c r="H143" s="8"/>
    </row>
    <row r="144" spans="7:8" ht="12.75">
      <c r="G144" s="7"/>
      <c r="H144" s="8"/>
    </row>
    <row r="145" spans="7:8" ht="12.75">
      <c r="G145" s="7"/>
      <c r="H145" s="8"/>
    </row>
    <row r="146" spans="7:8" ht="12.75">
      <c r="G146" s="7"/>
      <c r="H146" s="8"/>
    </row>
    <row r="147" spans="7:8" ht="12.75">
      <c r="G147" s="7"/>
      <c r="H147" s="8"/>
    </row>
    <row r="148" spans="7:8" ht="12.75">
      <c r="G148" s="7"/>
      <c r="H148" s="8"/>
    </row>
    <row r="149" spans="7:8" ht="12.75">
      <c r="G149" s="7"/>
      <c r="H149" s="8"/>
    </row>
    <row r="150" spans="7:8" ht="12.75">
      <c r="G150" s="7"/>
      <c r="H150" s="8"/>
    </row>
    <row r="151" spans="7:8" ht="12.75">
      <c r="G151" s="7"/>
      <c r="H151" s="8"/>
    </row>
    <row r="152" spans="7:8" ht="12.75">
      <c r="G152" s="7"/>
      <c r="H152" s="8"/>
    </row>
    <row r="153" spans="7:8" ht="12.75">
      <c r="G153" s="7"/>
      <c r="H153" s="8"/>
    </row>
    <row r="154" spans="7:8" ht="12.75">
      <c r="G154" s="7"/>
      <c r="H154" s="8"/>
    </row>
    <row r="155" spans="7:8" ht="12.75">
      <c r="G155" s="7"/>
      <c r="H155" s="8"/>
    </row>
    <row r="156" spans="7:8" ht="12.75">
      <c r="G156" s="7"/>
      <c r="H156" s="8"/>
    </row>
    <row r="157" spans="7:8" ht="12.75">
      <c r="G157" s="7"/>
      <c r="H157" s="8"/>
    </row>
    <row r="158" spans="7:8" ht="12.75">
      <c r="G158" s="7"/>
      <c r="H158" s="8"/>
    </row>
    <row r="159" spans="7:8" ht="12.75">
      <c r="G159" s="7"/>
      <c r="H159" s="8"/>
    </row>
    <row r="160" spans="7:8" ht="12.75">
      <c r="G160" s="7"/>
      <c r="H160" s="8"/>
    </row>
    <row r="161" spans="7:8" ht="12.75">
      <c r="G161" s="7"/>
      <c r="H161" s="8"/>
    </row>
    <row r="162" spans="7:8" ht="12.75">
      <c r="G162" s="7"/>
      <c r="H162" s="8"/>
    </row>
    <row r="163" spans="7:8" ht="12.75">
      <c r="G163" s="7"/>
      <c r="H163" s="8"/>
    </row>
    <row r="164" spans="7:8" ht="12.75">
      <c r="G164" s="7"/>
      <c r="H164" s="8"/>
    </row>
    <row r="165" spans="7:8" ht="12.75">
      <c r="G165" s="7"/>
      <c r="H165" s="8"/>
    </row>
    <row r="166" spans="7:8" ht="12.75">
      <c r="G166" s="7"/>
      <c r="H166" s="8"/>
    </row>
    <row r="167" spans="7:8" ht="12.75">
      <c r="G167" s="7"/>
      <c r="H167" s="8"/>
    </row>
    <row r="168" spans="7:8" ht="12.75">
      <c r="G168" s="7"/>
      <c r="H168" s="8"/>
    </row>
    <row r="169" spans="7:8" ht="12.75">
      <c r="G169" s="7"/>
      <c r="H169" s="8"/>
    </row>
    <row r="170" spans="7:8" ht="12.75">
      <c r="G170" s="7"/>
      <c r="H170" s="8"/>
    </row>
    <row r="171" spans="7:8" ht="12.75">
      <c r="G171" s="7"/>
      <c r="H171" s="8"/>
    </row>
    <row r="172" spans="7:8" ht="12.75">
      <c r="G172" s="7"/>
      <c r="H172" s="8"/>
    </row>
    <row r="173" spans="7:8" ht="12.75">
      <c r="G173" s="7"/>
      <c r="H173" s="8"/>
    </row>
    <row r="174" spans="7:8" ht="12.75">
      <c r="G174" s="7"/>
      <c r="H174" s="8"/>
    </row>
    <row r="175" spans="7:8" ht="12.75">
      <c r="G175" s="7"/>
      <c r="H175" s="8"/>
    </row>
    <row r="176" spans="7:8" ht="12.75">
      <c r="G176" s="7"/>
      <c r="H176" s="8"/>
    </row>
    <row r="177" spans="7:8" ht="12.75">
      <c r="G177" s="7"/>
      <c r="H177" s="8"/>
    </row>
    <row r="178" spans="7:8" ht="12.75">
      <c r="G178" s="7"/>
      <c r="H178" s="8"/>
    </row>
    <row r="179" spans="7:8" ht="12.75">
      <c r="G179" s="7"/>
      <c r="H179" s="8"/>
    </row>
    <row r="180" spans="7:8" ht="12.75">
      <c r="G180" s="7"/>
      <c r="H180" s="8"/>
    </row>
    <row r="181" spans="7:8" ht="12.75">
      <c r="G181" s="7"/>
      <c r="H181" s="8"/>
    </row>
    <row r="182" spans="7:8" ht="12.75">
      <c r="G182" s="7"/>
      <c r="H182" s="8"/>
    </row>
    <row r="183" spans="7:8" ht="12.75">
      <c r="G183" s="7"/>
      <c r="H183" s="8"/>
    </row>
    <row r="184" spans="7:8" ht="12.75">
      <c r="G184" s="7"/>
      <c r="H184" s="8"/>
    </row>
    <row r="185" spans="7:8" ht="12.75">
      <c r="G185" s="7"/>
      <c r="H185" s="8"/>
    </row>
    <row r="186" spans="7:8" ht="12.75">
      <c r="G186" s="7"/>
      <c r="H186" s="8"/>
    </row>
    <row r="187" spans="7:8" ht="12.75">
      <c r="G187" s="7"/>
      <c r="H187" s="8"/>
    </row>
    <row r="188" spans="7:8" ht="12.75">
      <c r="G188" s="7"/>
      <c r="H188" s="8"/>
    </row>
    <row r="189" spans="7:8" ht="12.75">
      <c r="G189" s="7"/>
      <c r="H189" s="8"/>
    </row>
    <row r="190" spans="7:8" ht="12.75">
      <c r="G190" s="7"/>
      <c r="H190" s="8"/>
    </row>
    <row r="191" spans="7:8" ht="12.75">
      <c r="G191" s="7"/>
      <c r="H191" s="8"/>
    </row>
    <row r="192" spans="7:8" ht="12.75">
      <c r="G192" s="7"/>
      <c r="H192" s="8"/>
    </row>
    <row r="193" spans="7:8" ht="12.75">
      <c r="G193" s="7"/>
      <c r="H193" s="8"/>
    </row>
    <row r="194" spans="7:8" ht="12.75">
      <c r="G194" s="7"/>
      <c r="H194" s="8"/>
    </row>
    <row r="195" spans="7:8" ht="12.75">
      <c r="G195" s="7"/>
      <c r="H195" s="8"/>
    </row>
    <row r="196" spans="7:8" ht="12.75">
      <c r="G196" s="7"/>
      <c r="H196" s="8"/>
    </row>
    <row r="197" spans="7:8" ht="12.75">
      <c r="G197" s="7"/>
      <c r="H197" s="8"/>
    </row>
    <row r="198" spans="7:8" ht="12.75">
      <c r="G198" s="7"/>
      <c r="H198" s="8"/>
    </row>
    <row r="199" spans="7:8" ht="12.75">
      <c r="G199" s="7"/>
      <c r="H199" s="8"/>
    </row>
    <row r="200" spans="7:8" ht="12.75">
      <c r="G200" s="7"/>
      <c r="H200" s="8"/>
    </row>
    <row r="201" spans="7:8" ht="12.75">
      <c r="G201" s="7"/>
      <c r="H201" s="8"/>
    </row>
    <row r="202" spans="7:8" ht="12.75">
      <c r="G202" s="7"/>
      <c r="H202" s="8"/>
    </row>
    <row r="203" spans="7:8" ht="12.75">
      <c r="G203" s="7"/>
      <c r="H203" s="8"/>
    </row>
    <row r="204" spans="7:8" ht="12.75">
      <c r="G204" s="7"/>
      <c r="H204" s="8"/>
    </row>
    <row r="205" spans="7:8" ht="12.75">
      <c r="G205" s="7"/>
      <c r="H205" s="8"/>
    </row>
    <row r="206" spans="7:8" ht="12.75">
      <c r="G206" s="7"/>
      <c r="H206" s="8"/>
    </row>
    <row r="207" spans="7:8" ht="12.75">
      <c r="G207" s="7"/>
      <c r="H207" s="8"/>
    </row>
    <row r="208" spans="7:8" ht="12.75">
      <c r="G208" s="7"/>
      <c r="H208" s="8"/>
    </row>
    <row r="209" spans="7:8" ht="12.75">
      <c r="G209" s="7"/>
      <c r="H209" s="8"/>
    </row>
    <row r="210" spans="7:8" ht="12.75">
      <c r="G210" s="7"/>
      <c r="H210" s="8"/>
    </row>
    <row r="211" spans="7:8" ht="12.75">
      <c r="G211" s="7"/>
      <c r="H211" s="8"/>
    </row>
    <row r="212" spans="7:8" ht="12.75">
      <c r="G212" s="7"/>
      <c r="H212" s="8"/>
    </row>
    <row r="213" spans="7:8" ht="12.75">
      <c r="G213" s="7"/>
      <c r="H213" s="8"/>
    </row>
    <row r="214" spans="7:8" ht="12.75">
      <c r="G214" s="7"/>
      <c r="H214" s="8"/>
    </row>
    <row r="215" spans="7:8" ht="12.75">
      <c r="G215" s="7"/>
      <c r="H215" s="8"/>
    </row>
    <row r="216" spans="7:8" ht="12.75">
      <c r="G216" s="7"/>
      <c r="H216" s="8"/>
    </row>
    <row r="217" spans="7:8" ht="12.75">
      <c r="G217" s="7"/>
      <c r="H217" s="8"/>
    </row>
    <row r="218" spans="7:8" ht="12.75">
      <c r="G218" s="7"/>
      <c r="H218" s="8"/>
    </row>
    <row r="219" spans="7:8" ht="12.75">
      <c r="G219" s="7"/>
      <c r="H219" s="8"/>
    </row>
    <row r="220" spans="7:8" ht="12.75">
      <c r="G220" s="7"/>
      <c r="H220" s="8"/>
    </row>
    <row r="221" spans="7:8" ht="12.75">
      <c r="G221" s="7"/>
      <c r="H221" s="8"/>
    </row>
    <row r="222" spans="7:8" ht="12.75">
      <c r="G222" s="7"/>
      <c r="H222" s="8"/>
    </row>
    <row r="223" spans="7:8" ht="12.75">
      <c r="G223" s="7"/>
      <c r="H223" s="8"/>
    </row>
    <row r="224" spans="7:8" ht="12.75">
      <c r="G224" s="7"/>
      <c r="H224" s="8"/>
    </row>
    <row r="225" spans="7:8" ht="12.75">
      <c r="G225" s="7"/>
      <c r="H225" s="8"/>
    </row>
    <row r="226" spans="7:8" ht="12.75">
      <c r="G226" s="7"/>
      <c r="H226" s="8"/>
    </row>
    <row r="227" spans="7:8" ht="12.75">
      <c r="G227" s="7"/>
      <c r="H227" s="8"/>
    </row>
    <row r="228" spans="7:8" ht="12.75">
      <c r="G228" s="7"/>
      <c r="H228" s="8"/>
    </row>
    <row r="229" spans="7:8" ht="12.75">
      <c r="G229" s="7"/>
      <c r="H229" s="8"/>
    </row>
    <row r="230" spans="7:8" ht="12.75">
      <c r="G230" s="7"/>
      <c r="H230" s="8"/>
    </row>
    <row r="231" spans="7:8" ht="12.75">
      <c r="G231" s="7"/>
      <c r="H231" s="8"/>
    </row>
    <row r="232" spans="7:8" ht="12.75">
      <c r="G232" s="7"/>
      <c r="H232" s="8"/>
    </row>
    <row r="233" spans="7:8" ht="12.75">
      <c r="G233" s="7"/>
      <c r="H233" s="8"/>
    </row>
    <row r="234" spans="7:8" ht="12.75">
      <c r="G234" s="7"/>
      <c r="H234" s="8"/>
    </row>
    <row r="235" spans="7:8" ht="12.75">
      <c r="G235" s="7"/>
      <c r="H235" s="8"/>
    </row>
    <row r="236" spans="7:8" ht="12.75">
      <c r="G236" s="7"/>
      <c r="H236" s="8"/>
    </row>
    <row r="237" spans="7:8" ht="12.75">
      <c r="G237" s="7"/>
      <c r="H237" s="8"/>
    </row>
    <row r="238" spans="7:8" ht="12.75">
      <c r="G238" s="7"/>
      <c r="H238" s="8"/>
    </row>
    <row r="239" spans="7:8" ht="12.75">
      <c r="G239" s="7"/>
      <c r="H239" s="8"/>
    </row>
    <row r="240" spans="7:8" ht="12.75">
      <c r="G240" s="7"/>
      <c r="H240" s="8"/>
    </row>
    <row r="241" spans="7:8" ht="12.75">
      <c r="G241" s="7"/>
      <c r="H241" s="8"/>
    </row>
    <row r="242" spans="7:8" ht="12.75">
      <c r="G242" s="7"/>
      <c r="H242" s="8"/>
    </row>
    <row r="243" spans="7:8" ht="12.75">
      <c r="G243" s="7"/>
      <c r="H243" s="8"/>
    </row>
    <row r="244" spans="7:8" ht="12.75">
      <c r="G244" s="7"/>
      <c r="H244" s="8"/>
    </row>
    <row r="245" spans="7:8" ht="12.75">
      <c r="G245" s="7"/>
      <c r="H245" s="8"/>
    </row>
    <row r="246" spans="7:8" ht="12.75">
      <c r="G246" s="7"/>
      <c r="H246" s="8"/>
    </row>
    <row r="247" spans="7:8" ht="12.75">
      <c r="G247" s="7"/>
      <c r="H247" s="8"/>
    </row>
    <row r="248" spans="7:8" ht="12.75">
      <c r="G248" s="7"/>
      <c r="H248" s="8"/>
    </row>
    <row r="249" spans="7:8" ht="12.75">
      <c r="G249" s="7"/>
      <c r="H249" s="8"/>
    </row>
    <row r="250" spans="7:8" ht="12.75">
      <c r="G250" s="7"/>
      <c r="H250" s="8"/>
    </row>
    <row r="251" spans="7:8" ht="12.75">
      <c r="G251" s="7"/>
      <c r="H251" s="8"/>
    </row>
    <row r="252" spans="7:8" ht="12.75">
      <c r="G252" s="7"/>
      <c r="H252" s="8"/>
    </row>
    <row r="253" spans="7:8" ht="12.75">
      <c r="G253" s="7"/>
      <c r="H253" s="8"/>
    </row>
    <row r="254" spans="7:8" ht="12.75">
      <c r="G254" s="7"/>
      <c r="H254" s="8"/>
    </row>
    <row r="255" spans="7:8" ht="12.75">
      <c r="G255" s="7"/>
      <c r="H255" s="8"/>
    </row>
    <row r="256" spans="7:8" ht="12.75">
      <c r="G256" s="7"/>
      <c r="H256" s="8"/>
    </row>
    <row r="257" spans="7:8" ht="12.75">
      <c r="G257" s="7"/>
      <c r="H257" s="8"/>
    </row>
    <row r="258" spans="7:8" ht="12.75">
      <c r="G258" s="7"/>
      <c r="H258" s="8"/>
    </row>
    <row r="259" spans="7:8" ht="12.75">
      <c r="G259" s="7"/>
      <c r="H259" s="8"/>
    </row>
    <row r="260" spans="7:8" ht="12.75">
      <c r="G260" s="7"/>
      <c r="H260" s="8"/>
    </row>
    <row r="261" spans="7:8" ht="12.75">
      <c r="G261" s="7"/>
      <c r="H261" s="8"/>
    </row>
    <row r="262" spans="7:8" ht="12.75">
      <c r="G262" s="7"/>
      <c r="H262" s="8"/>
    </row>
    <row r="263" spans="7:8" ht="12.75">
      <c r="G263" s="7"/>
      <c r="H263" s="8"/>
    </row>
    <row r="264" spans="7:8" ht="12.75">
      <c r="G264" s="7"/>
      <c r="H264" s="8"/>
    </row>
    <row r="265" spans="7:8" ht="12.75">
      <c r="G265" s="7"/>
      <c r="H265" s="8"/>
    </row>
    <row r="266" spans="7:8" ht="12.75">
      <c r="G266" s="7"/>
      <c r="H266" s="8"/>
    </row>
    <row r="267" spans="7:8" ht="12.75">
      <c r="G267" s="7"/>
      <c r="H267" s="8"/>
    </row>
    <row r="268" spans="7:8" ht="12.75">
      <c r="G268" s="7"/>
      <c r="H268" s="8"/>
    </row>
    <row r="269" spans="7:8" ht="12.75">
      <c r="G269" s="7"/>
      <c r="H269" s="8"/>
    </row>
    <row r="270" spans="7:8" ht="12.75">
      <c r="G270" s="7"/>
      <c r="H270" s="8"/>
    </row>
    <row r="271" spans="7:8" ht="12.75">
      <c r="G271" s="7"/>
      <c r="H271" s="8"/>
    </row>
    <row r="272" spans="7:8" ht="12.75">
      <c r="G272" s="7"/>
      <c r="H272" s="8"/>
    </row>
    <row r="273" spans="7:8" ht="12.75">
      <c r="G273" s="7"/>
      <c r="H273" s="8"/>
    </row>
    <row r="274" spans="7:8" ht="12.75">
      <c r="G274" s="7"/>
      <c r="H274" s="8"/>
    </row>
    <row r="275" spans="7:8" ht="12.75">
      <c r="G275" s="7"/>
      <c r="H275" s="8"/>
    </row>
    <row r="276" spans="7:8" ht="12.75">
      <c r="G276" s="7"/>
      <c r="H276" s="8"/>
    </row>
    <row r="277" spans="7:8" ht="12.75">
      <c r="G277" s="7"/>
      <c r="H277" s="8"/>
    </row>
    <row r="278" spans="7:8" ht="12.75">
      <c r="G278" s="7"/>
      <c r="H278" s="8"/>
    </row>
    <row r="279" spans="7:8" ht="12.75">
      <c r="G279" s="7"/>
      <c r="H279" s="8"/>
    </row>
    <row r="280" spans="7:8" ht="12.75">
      <c r="G280" s="7"/>
      <c r="H280" s="8"/>
    </row>
    <row r="281" spans="7:8" ht="12.75">
      <c r="G281" s="7"/>
      <c r="H281" s="8"/>
    </row>
    <row r="282" spans="7:8" ht="12.75">
      <c r="G282" s="7"/>
      <c r="H282" s="8"/>
    </row>
    <row r="283" spans="7:8" ht="12.75">
      <c r="G283" s="7"/>
      <c r="H283" s="8"/>
    </row>
    <row r="284" spans="7:8" ht="12.75">
      <c r="G284" s="7"/>
      <c r="H284" s="8"/>
    </row>
    <row r="285" spans="7:8" ht="12.75">
      <c r="G285" s="7"/>
      <c r="H285" s="8"/>
    </row>
    <row r="286" spans="7:8" ht="12.75">
      <c r="G286" s="7"/>
      <c r="H286" s="8"/>
    </row>
    <row r="287" spans="7:8" ht="12.75">
      <c r="G287" s="7"/>
      <c r="H287" s="8"/>
    </row>
    <row r="288" spans="7:8" ht="12.75">
      <c r="G288" s="7"/>
      <c r="H288" s="8"/>
    </row>
    <row r="289" spans="7:8" ht="12.75">
      <c r="G289" s="7"/>
      <c r="H289" s="8"/>
    </row>
    <row r="290" spans="7:8" ht="12.75">
      <c r="G290" s="7"/>
      <c r="H290" s="8"/>
    </row>
    <row r="291" spans="7:8" ht="12.75">
      <c r="G291" s="7"/>
      <c r="H291" s="8"/>
    </row>
    <row r="292" spans="7:8" ht="12.75">
      <c r="G292" s="7"/>
      <c r="H292" s="8"/>
    </row>
    <row r="293" spans="7:8" ht="12.75">
      <c r="G293" s="7"/>
      <c r="H293" s="8"/>
    </row>
    <row r="294" spans="7:8" ht="12.75">
      <c r="G294" s="7"/>
      <c r="H294" s="8"/>
    </row>
    <row r="295" spans="7:8" ht="12.75">
      <c r="G295" s="7"/>
      <c r="H295" s="8"/>
    </row>
    <row r="296" spans="7:8" ht="12.75">
      <c r="G296" s="7"/>
      <c r="H296" s="8"/>
    </row>
    <row r="297" spans="7:8" ht="12.75">
      <c r="G297" s="7"/>
      <c r="H297" s="8"/>
    </row>
    <row r="298" spans="7:8" ht="12.75">
      <c r="G298" s="7"/>
      <c r="H298" s="8"/>
    </row>
    <row r="299" spans="7:8" ht="12.75">
      <c r="G299" s="7"/>
      <c r="H299" s="8"/>
    </row>
    <row r="300" spans="7:8" ht="12.75">
      <c r="G300" s="7"/>
      <c r="H300" s="8"/>
    </row>
    <row r="301" spans="7:8" ht="12.75">
      <c r="G301" s="7"/>
      <c r="H301" s="8"/>
    </row>
    <row r="302" spans="7:8" ht="12.75">
      <c r="G302" s="7"/>
      <c r="H302" s="8"/>
    </row>
    <row r="303" spans="7:8" ht="12.75">
      <c r="G303" s="7"/>
      <c r="H303" s="8"/>
    </row>
    <row r="304" spans="7:8" ht="12.75">
      <c r="G304" s="7"/>
      <c r="H304" s="8"/>
    </row>
    <row r="305" spans="7:8" ht="12.75">
      <c r="G305" s="7"/>
      <c r="H305" s="8"/>
    </row>
    <row r="306" spans="7:8" ht="12.75">
      <c r="G306" s="7"/>
      <c r="H306" s="8"/>
    </row>
    <row r="307" spans="7:8" ht="12.75">
      <c r="G307" s="7"/>
      <c r="H307" s="8"/>
    </row>
    <row r="308" spans="7:8" ht="12.75">
      <c r="G308" s="7"/>
      <c r="H308" s="8"/>
    </row>
    <row r="309" spans="7:8" ht="12.75">
      <c r="G309" s="7"/>
      <c r="H309" s="8"/>
    </row>
    <row r="310" spans="7:8" ht="12.75">
      <c r="G310" s="7"/>
      <c r="H310" s="8"/>
    </row>
    <row r="311" spans="7:8" ht="12.75">
      <c r="G311" s="7"/>
      <c r="H311" s="8"/>
    </row>
    <row r="312" spans="7:8" ht="12.75">
      <c r="G312" s="7"/>
      <c r="H312" s="8"/>
    </row>
    <row r="313" spans="7:8" ht="12.75">
      <c r="G313" s="7"/>
      <c r="H313" s="8"/>
    </row>
    <row r="314" spans="7:8" ht="12.75">
      <c r="G314" s="7"/>
      <c r="H314" s="8"/>
    </row>
    <row r="315" spans="7:8" ht="12.75">
      <c r="G315" s="7"/>
      <c r="H315" s="8"/>
    </row>
    <row r="316" spans="7:8" ht="12.75">
      <c r="G316" s="7"/>
      <c r="H316" s="8"/>
    </row>
    <row r="317" spans="7:8" ht="12.75">
      <c r="G317" s="7"/>
      <c r="H317" s="8"/>
    </row>
    <row r="318" spans="7:8" ht="12.75">
      <c r="G318" s="7"/>
      <c r="H318" s="8"/>
    </row>
    <row r="319" spans="7:8" ht="12.75">
      <c r="G319" s="7"/>
      <c r="H319" s="8"/>
    </row>
    <row r="320" spans="7:8" ht="12.75">
      <c r="G320" s="7"/>
      <c r="H320" s="8"/>
    </row>
    <row r="321" spans="7:8" ht="12.75">
      <c r="G321" s="7"/>
      <c r="H321" s="8"/>
    </row>
    <row r="322" spans="7:8" ht="12.75">
      <c r="G322" s="7"/>
      <c r="H322" s="8"/>
    </row>
    <row r="323" spans="7:8" ht="12.75">
      <c r="G323" s="7"/>
      <c r="H323" s="8"/>
    </row>
    <row r="324" spans="7:8" ht="12.75">
      <c r="G324" s="7"/>
      <c r="H324" s="8"/>
    </row>
    <row r="325" spans="7:8" ht="12.75">
      <c r="G325" s="7"/>
      <c r="H325" s="8"/>
    </row>
    <row r="326" spans="7:8" ht="12.75">
      <c r="G326" s="7"/>
      <c r="H326" s="8"/>
    </row>
    <row r="327" spans="7:8" ht="12.75">
      <c r="G327" s="7"/>
      <c r="H327" s="8"/>
    </row>
    <row r="328" spans="7:8" ht="12.75">
      <c r="G328" s="7"/>
      <c r="H328" s="8"/>
    </row>
    <row r="329" spans="7:8" ht="12.75">
      <c r="G329" s="7"/>
      <c r="H329" s="8"/>
    </row>
    <row r="330" spans="7:8" ht="12.75">
      <c r="G330" s="7"/>
      <c r="H330" s="8"/>
    </row>
    <row r="331" spans="7:8" ht="12.75">
      <c r="G331" s="7"/>
      <c r="H331" s="8"/>
    </row>
    <row r="332" spans="7:8" ht="12.75">
      <c r="G332" s="7"/>
      <c r="H332" s="8"/>
    </row>
    <row r="333" spans="7:8" ht="12.75">
      <c r="G333" s="7"/>
      <c r="H333" s="8"/>
    </row>
    <row r="334" spans="7:8" ht="12.75">
      <c r="G334" s="7"/>
      <c r="H334" s="8"/>
    </row>
    <row r="335" spans="7:8" ht="12.75">
      <c r="G335" s="7"/>
      <c r="H335" s="8"/>
    </row>
    <row r="336" spans="7:8" ht="12.75">
      <c r="G336" s="7"/>
      <c r="H336" s="8"/>
    </row>
    <row r="337" spans="7:8" ht="12.75">
      <c r="G337" s="7"/>
      <c r="H337" s="8"/>
    </row>
    <row r="338" spans="7:8" ht="12.75">
      <c r="G338" s="7"/>
      <c r="H338" s="8"/>
    </row>
    <row r="339" spans="7:8" ht="12.75">
      <c r="G339" s="7"/>
      <c r="H339" s="8"/>
    </row>
    <row r="340" spans="7:8" ht="12.75">
      <c r="G340" s="7"/>
      <c r="H340" s="8"/>
    </row>
    <row r="341" spans="7:8" ht="12.75">
      <c r="G341" s="7"/>
      <c r="H341" s="8"/>
    </row>
    <row r="342" spans="7:8" ht="12.75">
      <c r="G342" s="7"/>
      <c r="H342" s="8"/>
    </row>
    <row r="343" spans="7:8" ht="12.75">
      <c r="G343" s="7"/>
      <c r="H343" s="8"/>
    </row>
    <row r="344" spans="7:8" ht="12.75">
      <c r="G344" s="7"/>
      <c r="H344" s="8"/>
    </row>
    <row r="345" spans="7:8" ht="12.75">
      <c r="G345" s="7"/>
      <c r="H345" s="8"/>
    </row>
    <row r="346" spans="7:8" ht="12.75">
      <c r="G346" s="7"/>
      <c r="H346" s="8"/>
    </row>
    <row r="347" spans="7:8" ht="12.75">
      <c r="G347" s="7"/>
      <c r="H347" s="8"/>
    </row>
    <row r="348" spans="7:8" ht="12.75">
      <c r="G348" s="7"/>
      <c r="H348" s="8"/>
    </row>
    <row r="349" spans="7:8" ht="12.75">
      <c r="G349" s="7"/>
      <c r="H349" s="8"/>
    </row>
    <row r="350" spans="7:8" ht="12.75">
      <c r="G350" s="7"/>
      <c r="H350" s="8"/>
    </row>
    <row r="351" spans="7:8" ht="12.75">
      <c r="G351" s="7"/>
      <c r="H351" s="8"/>
    </row>
    <row r="352" spans="7:8" ht="12.75">
      <c r="G352" s="7"/>
      <c r="H352" s="8"/>
    </row>
    <row r="353" spans="7:8" ht="12.75">
      <c r="G353" s="7"/>
      <c r="H353" s="8"/>
    </row>
    <row r="354" spans="7:8" ht="12.75">
      <c r="G354" s="7"/>
      <c r="H354" s="8"/>
    </row>
    <row r="355" spans="7:8" ht="12.75">
      <c r="G355" s="7"/>
      <c r="H355" s="8"/>
    </row>
    <row r="356" spans="7:8" ht="12.75">
      <c r="G356" s="7"/>
      <c r="H356" s="8"/>
    </row>
    <row r="357" spans="7:8" ht="12.75">
      <c r="G357" s="7"/>
      <c r="H357" s="8"/>
    </row>
    <row r="358" spans="7:8" ht="12.75">
      <c r="G358" s="7"/>
      <c r="H358" s="8"/>
    </row>
    <row r="359" spans="7:8" ht="12.75">
      <c r="G359" s="7"/>
      <c r="H359" s="8"/>
    </row>
    <row r="360" spans="7:8" ht="12.75">
      <c r="G360" s="7"/>
      <c r="H360" s="8"/>
    </row>
    <row r="361" spans="7:8" ht="12.75">
      <c r="G361" s="7"/>
      <c r="H361" s="8"/>
    </row>
    <row r="362" spans="7:8" ht="12.75">
      <c r="G362" s="7"/>
      <c r="H362" s="8"/>
    </row>
    <row r="363" spans="7:8" ht="12.75">
      <c r="G363" s="7"/>
      <c r="H363" s="8"/>
    </row>
    <row r="364" spans="7:8" ht="12.75">
      <c r="G364" s="7"/>
      <c r="H364" s="8"/>
    </row>
    <row r="365" spans="7:8" ht="12.75">
      <c r="G365" s="7"/>
      <c r="H365" s="8"/>
    </row>
    <row r="366" spans="7:8" ht="12.75">
      <c r="G366" s="7"/>
      <c r="H366" s="8"/>
    </row>
    <row r="367" spans="7:8" ht="12.75">
      <c r="G367" s="7"/>
      <c r="H367" s="8"/>
    </row>
    <row r="368" spans="7:8" ht="12.75">
      <c r="G368" s="7"/>
      <c r="H368" s="8"/>
    </row>
    <row r="369" spans="7:8" ht="12.75">
      <c r="G369" s="7"/>
      <c r="H369" s="8"/>
    </row>
    <row r="370" spans="7:8" ht="12.75">
      <c r="G370" s="7"/>
      <c r="H370" s="8"/>
    </row>
    <row r="371" spans="7:8" ht="12.75">
      <c r="G371" s="7"/>
      <c r="H371" s="8"/>
    </row>
    <row r="372" spans="7:8" ht="12.75">
      <c r="G372" s="7"/>
      <c r="H372" s="8"/>
    </row>
    <row r="373" spans="7:8" ht="12.75">
      <c r="G373" s="7"/>
      <c r="H373" s="8"/>
    </row>
    <row r="374" spans="7:8" ht="12.75">
      <c r="G374" s="7"/>
      <c r="H374" s="8"/>
    </row>
    <row r="375" spans="7:8" ht="12.75">
      <c r="G375" s="7"/>
      <c r="H375" s="8"/>
    </row>
    <row r="376" spans="7:8" ht="12.75">
      <c r="G376" s="7"/>
      <c r="H376" s="8"/>
    </row>
    <row r="377" spans="7:8" ht="12.75">
      <c r="G377" s="7"/>
      <c r="H377" s="8"/>
    </row>
    <row r="378" spans="7:8" ht="12.75">
      <c r="G378" s="7"/>
      <c r="H378" s="8"/>
    </row>
    <row r="379" spans="7:8" ht="12.75">
      <c r="G379" s="7"/>
      <c r="H379" s="8"/>
    </row>
    <row r="380" spans="7:8" ht="12.75">
      <c r="G380" s="7"/>
      <c r="H380" s="8"/>
    </row>
    <row r="381" spans="7:8" ht="12.75">
      <c r="G381" s="7"/>
      <c r="H381" s="8"/>
    </row>
    <row r="382" spans="7:8" ht="12.75">
      <c r="G382" s="7"/>
      <c r="H382" s="8"/>
    </row>
    <row r="383" spans="7:8" ht="12.75">
      <c r="G383" s="7"/>
      <c r="H383" s="8"/>
    </row>
    <row r="384" spans="7:8" ht="12.75">
      <c r="G384" s="7"/>
      <c r="H384" s="8"/>
    </row>
    <row r="385" spans="7:8" ht="12.75">
      <c r="G385" s="7"/>
      <c r="H385" s="8"/>
    </row>
    <row r="386" spans="7:8" ht="12.75">
      <c r="G386" s="7"/>
      <c r="H386" s="8"/>
    </row>
    <row r="387" spans="7:8" ht="12.75">
      <c r="G387" s="7"/>
      <c r="H387" s="8"/>
    </row>
    <row r="388" spans="7:8" ht="12.75">
      <c r="G388" s="7"/>
      <c r="H388" s="8"/>
    </row>
    <row r="389" spans="7:8" ht="12.75">
      <c r="G389" s="7"/>
      <c r="H389" s="8"/>
    </row>
    <row r="390" spans="7:8" ht="12.75">
      <c r="G390" s="7"/>
      <c r="H390" s="8"/>
    </row>
    <row r="391" spans="7:8" ht="12.75">
      <c r="G391" s="7"/>
      <c r="H391" s="8"/>
    </row>
    <row r="392" spans="7:8" ht="12.75">
      <c r="G392" s="7"/>
      <c r="H392" s="8"/>
    </row>
    <row r="393" spans="7:8" ht="12.75">
      <c r="G393" s="7"/>
      <c r="H393" s="8"/>
    </row>
    <row r="394" spans="7:8" ht="12.75">
      <c r="G394" s="7"/>
      <c r="H394" s="8"/>
    </row>
    <row r="395" spans="7:8" ht="12.75">
      <c r="G395" s="7"/>
      <c r="H395" s="8"/>
    </row>
    <row r="396" spans="7:8" ht="12.75">
      <c r="G396" s="7"/>
      <c r="H396" s="8"/>
    </row>
    <row r="397" spans="7:8" ht="12.75">
      <c r="G397" s="7"/>
      <c r="H397" s="8"/>
    </row>
    <row r="398" spans="7:8" ht="12.75">
      <c r="G398" s="7"/>
      <c r="H398" s="8"/>
    </row>
    <row r="399" spans="7:8" ht="12.75">
      <c r="G399" s="7"/>
      <c r="H399" s="8"/>
    </row>
    <row r="400" spans="7:8" ht="12.75">
      <c r="G400" s="7"/>
      <c r="H400" s="8"/>
    </row>
    <row r="401" spans="7:8" ht="12.75">
      <c r="G401" s="7"/>
      <c r="H401" s="8"/>
    </row>
    <row r="402" spans="7:8" ht="12.75">
      <c r="G402" s="7"/>
      <c r="H402" s="8"/>
    </row>
    <row r="403" spans="7:8" ht="12.75">
      <c r="G403" s="7"/>
      <c r="H403" s="8"/>
    </row>
    <row r="404" spans="7:8" ht="12.75">
      <c r="G404" s="7"/>
      <c r="H404" s="8"/>
    </row>
    <row r="405" spans="7:8" ht="12.75">
      <c r="G405" s="7"/>
      <c r="H405" s="8"/>
    </row>
    <row r="406" spans="7:8" ht="12.75">
      <c r="G406" s="7"/>
      <c r="H406" s="8"/>
    </row>
    <row r="407" spans="7:8" ht="12.75">
      <c r="G407" s="7"/>
      <c r="H407" s="8"/>
    </row>
    <row r="408" spans="7:8" ht="12.75">
      <c r="G408" s="7"/>
      <c r="H408" s="8"/>
    </row>
    <row r="409" spans="7:8" ht="12.75">
      <c r="G409" s="7"/>
      <c r="H409" s="8"/>
    </row>
    <row r="410" spans="7:8" ht="12.75">
      <c r="G410" s="7"/>
      <c r="H410" s="8"/>
    </row>
    <row r="411" spans="7:8" ht="12.75">
      <c r="G411" s="7"/>
      <c r="H411" s="8"/>
    </row>
    <row r="412" spans="7:8" ht="12.75">
      <c r="G412" s="7"/>
      <c r="H412" s="8"/>
    </row>
    <row r="413" spans="7:8" ht="12.75">
      <c r="G413" s="7"/>
      <c r="H413" s="8"/>
    </row>
    <row r="414" spans="7:8" ht="12.75">
      <c r="G414" s="7"/>
      <c r="H414" s="8"/>
    </row>
    <row r="415" spans="7:8" ht="12.75">
      <c r="G415" s="7"/>
      <c r="H415" s="8"/>
    </row>
    <row r="416" spans="7:8" ht="12.75">
      <c r="G416" s="7"/>
      <c r="H416" s="8"/>
    </row>
    <row r="417" spans="7:8" ht="12.75">
      <c r="G417" s="7"/>
      <c r="H417" s="8"/>
    </row>
    <row r="418" spans="7:8" ht="12.75">
      <c r="G418" s="7"/>
      <c r="H418" s="8"/>
    </row>
    <row r="419" spans="7:8" ht="12.75">
      <c r="G419" s="7"/>
      <c r="H419" s="8"/>
    </row>
    <row r="420" spans="7:8" ht="12.75">
      <c r="G420" s="7"/>
      <c r="H420" s="8"/>
    </row>
    <row r="421" spans="7:8" ht="12.75">
      <c r="G421" s="7"/>
      <c r="H421" s="8"/>
    </row>
    <row r="422" spans="7:8" ht="12.75">
      <c r="G422" s="7"/>
      <c r="H422" s="8"/>
    </row>
    <row r="423" spans="7:8" ht="12.75">
      <c r="G423" s="7"/>
      <c r="H423" s="8"/>
    </row>
    <row r="424" spans="7:8" ht="12.75">
      <c r="G424" s="7"/>
      <c r="H424" s="8"/>
    </row>
    <row r="425" spans="7:8" ht="12.75">
      <c r="G425" s="7"/>
      <c r="H425" s="8"/>
    </row>
    <row r="426" spans="7:8" ht="12.75">
      <c r="G426" s="7"/>
      <c r="H426" s="8"/>
    </row>
    <row r="427" spans="7:8" ht="12.75">
      <c r="G427" s="7"/>
      <c r="H427" s="8"/>
    </row>
    <row r="428" spans="7:8" ht="12.75">
      <c r="G428" s="7"/>
      <c r="H428" s="8"/>
    </row>
    <row r="429" spans="7:8" ht="12.75">
      <c r="G429" s="7"/>
      <c r="H429" s="8"/>
    </row>
    <row r="430" spans="7:8" ht="12.75">
      <c r="G430" s="7"/>
      <c r="H430" s="8"/>
    </row>
    <row r="431" spans="7:8" ht="12.75">
      <c r="G431" s="7"/>
      <c r="H431" s="8"/>
    </row>
    <row r="432" spans="7:8" ht="12.75">
      <c r="G432" s="7"/>
      <c r="H432" s="8"/>
    </row>
    <row r="433" spans="7:8" ht="12.75">
      <c r="G433" s="7"/>
      <c r="H433" s="8"/>
    </row>
    <row r="434" spans="7:8" ht="12.75">
      <c r="G434" s="7"/>
      <c r="H434" s="8"/>
    </row>
    <row r="435" spans="7:8" ht="12.75">
      <c r="G435" s="7"/>
      <c r="H435" s="8"/>
    </row>
    <row r="436" spans="7:8" ht="12.75">
      <c r="G436" s="7"/>
      <c r="H436" s="8"/>
    </row>
    <row r="437" spans="7:8" ht="12.75">
      <c r="G437" s="7"/>
      <c r="H437" s="8"/>
    </row>
    <row r="438" spans="7:8" ht="12.75">
      <c r="G438" s="7"/>
      <c r="H438" s="8"/>
    </row>
    <row r="439" spans="7:8" ht="12.75">
      <c r="G439" s="7"/>
      <c r="H439" s="8"/>
    </row>
    <row r="440" spans="7:8" ht="12.75">
      <c r="G440" s="7"/>
      <c r="H440" s="8"/>
    </row>
    <row r="441" spans="7:8" ht="12.75">
      <c r="G441" s="7"/>
      <c r="H441" s="8"/>
    </row>
    <row r="442" spans="7:8" ht="12.75">
      <c r="G442" s="7"/>
      <c r="H442" s="8"/>
    </row>
    <row r="443" spans="7:8" ht="12.75">
      <c r="G443" s="7"/>
      <c r="H443" s="8"/>
    </row>
    <row r="444" spans="7:8" ht="12.75">
      <c r="G444" s="7"/>
      <c r="H444" s="8"/>
    </row>
    <row r="445" spans="7:8" ht="12.75">
      <c r="G445" s="7"/>
      <c r="H445" s="8"/>
    </row>
    <row r="446" spans="7:8" ht="12.75">
      <c r="G446" s="7"/>
      <c r="H446" s="8"/>
    </row>
    <row r="447" spans="7:8" ht="12.75">
      <c r="G447" s="7"/>
      <c r="H447" s="8"/>
    </row>
    <row r="448" spans="7:8" ht="12.75">
      <c r="G448" s="7"/>
      <c r="H448" s="8"/>
    </row>
    <row r="449" spans="7:8" ht="12.75">
      <c r="G449" s="7"/>
      <c r="H449" s="8"/>
    </row>
    <row r="450" spans="7:8" ht="12.75">
      <c r="G450" s="7"/>
      <c r="H450" s="8"/>
    </row>
    <row r="451" spans="7:8" ht="12.75">
      <c r="G451" s="7"/>
      <c r="H451" s="8"/>
    </row>
    <row r="452" spans="7:8" ht="12.75">
      <c r="G452" s="7"/>
      <c r="H452" s="8"/>
    </row>
    <row r="453" spans="7:8" ht="12.75">
      <c r="G453" s="7"/>
      <c r="H453" s="8"/>
    </row>
    <row r="454" spans="7:8" ht="12.75">
      <c r="G454" s="7"/>
      <c r="H454" s="8"/>
    </row>
    <row r="455" spans="7:8" ht="12.75">
      <c r="G455" s="7"/>
      <c r="H455" s="8"/>
    </row>
    <row r="456" spans="7:8" ht="12.75">
      <c r="G456" s="7"/>
      <c r="H456" s="8"/>
    </row>
    <row r="457" spans="7:8" ht="12.75">
      <c r="G457" s="7"/>
      <c r="H457" s="8"/>
    </row>
    <row r="458" spans="7:8" ht="12.75">
      <c r="G458" s="7"/>
      <c r="H458" s="8"/>
    </row>
    <row r="459" spans="7:8" ht="12.75">
      <c r="G459" s="7"/>
      <c r="H459" s="8"/>
    </row>
    <row r="460" spans="7:8" ht="12.75">
      <c r="G460" s="7"/>
      <c r="H460" s="8"/>
    </row>
    <row r="461" spans="7:8" ht="12.75">
      <c r="G461" s="7"/>
      <c r="H461" s="8"/>
    </row>
    <row r="462" spans="7:8" ht="12.75">
      <c r="G462" s="7"/>
      <c r="H462" s="8"/>
    </row>
    <row r="463" spans="7:8" ht="12.75">
      <c r="G463" s="7"/>
      <c r="H463" s="8"/>
    </row>
    <row r="464" spans="7:8" ht="12.75">
      <c r="G464" s="7"/>
      <c r="H464" s="8"/>
    </row>
    <row r="465" spans="7:8" ht="12.75">
      <c r="G465" s="7"/>
      <c r="H465" s="8"/>
    </row>
    <row r="466" spans="7:8" ht="12.75">
      <c r="G466" s="7"/>
      <c r="H466" s="8"/>
    </row>
    <row r="467" spans="7:8" ht="12.75">
      <c r="G467" s="7"/>
      <c r="H467" s="8"/>
    </row>
    <row r="468" spans="7:8" ht="12.75">
      <c r="G468" s="7"/>
      <c r="H468" s="8"/>
    </row>
    <row r="469" spans="7:8" ht="12.75">
      <c r="G469" s="7"/>
      <c r="H469" s="8"/>
    </row>
    <row r="470" spans="7:8" ht="12.75">
      <c r="G470" s="7"/>
      <c r="H470" s="8"/>
    </row>
    <row r="471" spans="7:8" ht="12.75">
      <c r="G471" s="7"/>
      <c r="H471" s="8"/>
    </row>
    <row r="472" spans="7:8" ht="12.75">
      <c r="G472" s="7"/>
      <c r="H472" s="8"/>
    </row>
    <row r="473" spans="7:8" ht="12.75">
      <c r="G473" s="7"/>
      <c r="H473" s="8"/>
    </row>
    <row r="474" spans="7:8" ht="12.75">
      <c r="G474" s="7"/>
      <c r="H474" s="8"/>
    </row>
    <row r="475" spans="7:8" ht="12.75">
      <c r="G475" s="7"/>
      <c r="H475" s="8"/>
    </row>
    <row r="476" spans="7:8" ht="12.75">
      <c r="G476" s="7"/>
      <c r="H476" s="8"/>
    </row>
    <row r="477" spans="7:8" ht="12.75">
      <c r="G477" s="7"/>
      <c r="H477" s="8"/>
    </row>
    <row r="478" spans="7:8" ht="12.75">
      <c r="G478" s="7"/>
      <c r="H478" s="8"/>
    </row>
    <row r="479" spans="7:8" ht="12.75">
      <c r="G479" s="7"/>
      <c r="H479" s="8"/>
    </row>
    <row r="480" spans="7:8" ht="12.75">
      <c r="G480" s="7"/>
      <c r="H480" s="8"/>
    </row>
    <row r="481" spans="7:8" ht="12.75">
      <c r="G481" s="7"/>
      <c r="H481" s="8"/>
    </row>
    <row r="482" spans="7:8" ht="12.75">
      <c r="G482" s="7"/>
      <c r="H482" s="8"/>
    </row>
    <row r="483" spans="7:8" ht="12.75">
      <c r="G483" s="7"/>
      <c r="H483" s="8"/>
    </row>
    <row r="484" spans="7:8" ht="12.75">
      <c r="G484" s="7"/>
      <c r="H484" s="8"/>
    </row>
    <row r="485" spans="7:8" ht="12.75">
      <c r="G485" s="7"/>
      <c r="H485" s="8"/>
    </row>
    <row r="486" spans="7:8" ht="12.75">
      <c r="G486" s="7"/>
      <c r="H486" s="8"/>
    </row>
    <row r="487" spans="7:8" ht="12.75">
      <c r="G487" s="7"/>
      <c r="H487" s="8"/>
    </row>
    <row r="488" spans="7:8" ht="12.75">
      <c r="G488" s="7"/>
      <c r="H488" s="8"/>
    </row>
    <row r="489" spans="7:8" ht="12.75">
      <c r="G489" s="7"/>
      <c r="H489" s="8"/>
    </row>
    <row r="490" spans="7:8" ht="12.75">
      <c r="G490" s="7"/>
      <c r="H490" s="8"/>
    </row>
    <row r="491" spans="7:8" ht="12.75">
      <c r="G491" s="7"/>
      <c r="H491" s="8"/>
    </row>
    <row r="492" spans="7:8" ht="12.75">
      <c r="G492" s="7"/>
      <c r="H492" s="8"/>
    </row>
    <row r="493" spans="7:8" ht="12.75">
      <c r="G493" s="7"/>
      <c r="H493" s="8"/>
    </row>
    <row r="494" spans="7:8" ht="12.75">
      <c r="G494" s="7"/>
      <c r="H494" s="8"/>
    </row>
    <row r="495" spans="7:8" ht="12.75">
      <c r="G495" s="7"/>
      <c r="H495" s="8"/>
    </row>
    <row r="496" spans="7:8" ht="12.75">
      <c r="G496" s="7"/>
      <c r="H496" s="8"/>
    </row>
    <row r="497" spans="7:8" ht="12.75">
      <c r="G497" s="7"/>
      <c r="H497" s="8"/>
    </row>
    <row r="498" spans="7:8" ht="12.75">
      <c r="G498" s="7"/>
      <c r="H498" s="8"/>
    </row>
    <row r="499" spans="7:8" ht="12.75">
      <c r="G499" s="7"/>
      <c r="H499" s="8"/>
    </row>
    <row r="500" spans="7:8" ht="12.75">
      <c r="G500" s="7"/>
      <c r="H500" s="8"/>
    </row>
    <row r="501" spans="7:8" ht="12.75">
      <c r="G501" s="7"/>
      <c r="H501" s="8"/>
    </row>
    <row r="502" spans="7:8" ht="12.75">
      <c r="G502" s="7"/>
      <c r="H502" s="8"/>
    </row>
    <row r="503" spans="7:8" ht="12.75">
      <c r="G503" s="7"/>
      <c r="H503" s="8"/>
    </row>
    <row r="504" spans="7:8" ht="12.75">
      <c r="G504" s="7"/>
      <c r="H504" s="8"/>
    </row>
    <row r="505" spans="7:8" ht="12.75">
      <c r="G505" s="7"/>
      <c r="H505" s="8"/>
    </row>
    <row r="506" spans="7:8" ht="12.75">
      <c r="G506" s="7"/>
      <c r="H506" s="8"/>
    </row>
    <row r="507" spans="7:8" ht="12.75">
      <c r="G507" s="7"/>
      <c r="H507" s="8"/>
    </row>
    <row r="508" spans="7:8" ht="12.75">
      <c r="G508" s="7"/>
      <c r="H508" s="8"/>
    </row>
    <row r="509" spans="7:8" ht="12.75">
      <c r="G509" s="7"/>
      <c r="H509" s="8"/>
    </row>
    <row r="510" ht="12.75">
      <c r="H510" s="8"/>
    </row>
    <row r="511" ht="12.75">
      <c r="H511" s="8"/>
    </row>
    <row r="512" ht="12.75">
      <c r="H512" s="8"/>
    </row>
    <row r="513" ht="12.75">
      <c r="H513" s="8"/>
    </row>
    <row r="514" ht="12.75">
      <c r="H514" s="8"/>
    </row>
    <row r="515" ht="12.75">
      <c r="H515" s="8"/>
    </row>
    <row r="516" ht="12.75">
      <c r="H516" s="8"/>
    </row>
    <row r="517" ht="12.75">
      <c r="H517" s="8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B16" sqref="B16"/>
    </sheetView>
  </sheetViews>
  <sheetFormatPr defaultColWidth="9.140625" defaultRowHeight="12.75"/>
  <cols>
    <col min="2" max="2" width="37.140625" style="0" bestFit="1" customWidth="1"/>
  </cols>
  <sheetData>
    <row r="1" spans="1:7" ht="12.75">
      <c r="A1" s="24" t="s">
        <v>70</v>
      </c>
      <c r="B1" s="24"/>
      <c r="C1" s="24"/>
      <c r="D1" s="24"/>
      <c r="E1" s="24"/>
      <c r="F1" s="24"/>
      <c r="G1" s="24"/>
    </row>
    <row r="2" spans="1:7" ht="12.75">
      <c r="A2" s="24"/>
      <c r="B2" s="24" t="s">
        <v>80</v>
      </c>
      <c r="C2" s="24" t="s">
        <v>71</v>
      </c>
      <c r="D2" s="24"/>
      <c r="E2" s="24"/>
      <c r="F2" s="24"/>
      <c r="G2" s="24" t="s">
        <v>72</v>
      </c>
    </row>
    <row r="3" spans="2:7" ht="12.75">
      <c r="B3" t="s">
        <v>73</v>
      </c>
      <c r="C3">
        <v>797.197</v>
      </c>
      <c r="D3" t="s">
        <v>74</v>
      </c>
      <c r="G3">
        <v>600</v>
      </c>
    </row>
    <row r="4" spans="2:7" ht="12.75">
      <c r="B4" t="s">
        <v>75</v>
      </c>
      <c r="C4">
        <v>1780</v>
      </c>
      <c r="G4">
        <v>711</v>
      </c>
    </row>
    <row r="5" spans="2:7" ht="12.75">
      <c r="B5" t="s">
        <v>76</v>
      </c>
      <c r="C5">
        <v>2925</v>
      </c>
      <c r="G5">
        <v>2633</v>
      </c>
    </row>
    <row r="6" spans="2:7" ht="12.75">
      <c r="B6" t="s">
        <v>77</v>
      </c>
      <c r="C6">
        <v>1175</v>
      </c>
      <c r="G6">
        <v>1058</v>
      </c>
    </row>
    <row r="7" spans="2:7" ht="12.75">
      <c r="B7" t="s">
        <v>78</v>
      </c>
      <c r="C7">
        <f>SUM(C3:C6)</f>
        <v>6677.197</v>
      </c>
      <c r="G7">
        <f>SUM(G3:G6)</f>
        <v>5002</v>
      </c>
    </row>
    <row r="8" spans="2:3" ht="12.75">
      <c r="B8" s="24" t="s">
        <v>79</v>
      </c>
      <c r="C8" s="24">
        <f>C7-G7</f>
        <v>1675.1970000000001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Kunín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Novosadová</dc:creator>
  <cp:keywords/>
  <dc:description/>
  <cp:lastModifiedBy>Zdeňka Cabadajová</cp:lastModifiedBy>
  <cp:lastPrinted>2015-09-30T10:59:22Z</cp:lastPrinted>
  <dcterms:created xsi:type="dcterms:W3CDTF">2006-11-23T10:58:47Z</dcterms:created>
  <dcterms:modified xsi:type="dcterms:W3CDTF">2015-10-06T06:37:43Z</dcterms:modified>
  <cp:category/>
  <cp:version/>
  <cp:contentType/>
  <cp:contentStatus/>
</cp:coreProperties>
</file>