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denka.cabadajova\Documents\DOKUMENTY\ROZPOČET\2020\2. URO\"/>
    </mc:Choice>
  </mc:AlternateContent>
  <xr:revisionPtr revIDLastSave="0" documentId="13_ncr:1_{0BC28159-05FD-440E-88A5-F9C22CC2FA00}" xr6:coauthVersionLast="45" xr6:coauthVersionMax="45" xr10:uidLastSave="{00000000-0000-0000-0000-000000000000}"/>
  <bookViews>
    <workbookView xWindow="-118" yWindow="-118" windowWidth="22229" windowHeight="13366" xr2:uid="{00000000-000D-0000-FFFF-FFFF00000000}"/>
  </bookViews>
  <sheets>
    <sheet name="2. URO 202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H24" i="1" l="1"/>
  <c r="D35" i="1" l="1"/>
  <c r="E14" i="1" l="1"/>
  <c r="E15" i="1" s="1"/>
  <c r="F14" i="1"/>
  <c r="G14" i="1"/>
  <c r="G15" i="1" s="1"/>
  <c r="G30" i="1"/>
  <c r="G24" i="1"/>
  <c r="F15" i="1"/>
  <c r="H15" i="1"/>
  <c r="E24" i="1" l="1"/>
  <c r="F24" i="1"/>
  <c r="H30" i="1" l="1"/>
  <c r="F30" i="1"/>
  <c r="E30" i="1"/>
</calcChain>
</file>

<file path=xl/sharedStrings.xml><?xml version="1.0" encoding="utf-8"?>
<sst xmlns="http://schemas.openxmlformats.org/spreadsheetml/2006/main" count="64" uniqueCount="43">
  <si>
    <t>Financování</t>
  </si>
  <si>
    <t>v tis. Kč</t>
  </si>
  <si>
    <t>Neinvestiční přijaté dotace ze SR</t>
  </si>
  <si>
    <t>Dotace z Úřadu práce na VPP</t>
  </si>
  <si>
    <t>tvorba sociálního fondu - orj. 236100</t>
  </si>
  <si>
    <t>Název položky / popis</t>
  </si>
  <si>
    <t>Odvět. třídění</t>
  </si>
  <si>
    <t>Druh. třídění</t>
  </si>
  <si>
    <t>1xxx</t>
  </si>
  <si>
    <t>2xxx</t>
  </si>
  <si>
    <t>3xxx</t>
  </si>
  <si>
    <t>4xxx</t>
  </si>
  <si>
    <t>Přijaté transfery celkem</t>
  </si>
  <si>
    <t>Příjmy celkem</t>
  </si>
  <si>
    <t>Příjmy</t>
  </si>
  <si>
    <t>Výdaje</t>
  </si>
  <si>
    <t>5xxx</t>
  </si>
  <si>
    <t>Daňové příjmy</t>
  </si>
  <si>
    <t>Nedaňové příjmy</t>
  </si>
  <si>
    <t>Kapitálové příjmy</t>
  </si>
  <si>
    <t>6xxx</t>
  </si>
  <si>
    <t>Kapitálové výdaje</t>
  </si>
  <si>
    <t>Běžné výdaje</t>
  </si>
  <si>
    <t>Výdaje celkem</t>
  </si>
  <si>
    <t>Financování celkem</t>
  </si>
  <si>
    <t>Změna stavu krátkodobých prostředků na bankovních účtech</t>
  </si>
  <si>
    <t>Uhrazené splátky dlouhodobých přijatých půjčených prostředků</t>
  </si>
  <si>
    <t>Saldo</t>
  </si>
  <si>
    <t>Rekapitulace rozpočtu (Kč)</t>
  </si>
  <si>
    <t>1. URO 2020</t>
  </si>
  <si>
    <t>Investiční přijaté dotace z MSK "Sportovní a kulturní areál - místo setkávání"</t>
  </si>
  <si>
    <t>Příspěvek na provoz ZŠ a MŠ Kunín</t>
  </si>
  <si>
    <t>Investiční přijaté dotace z MSK - projektová dokumentace - rekonstrukce domu č.p.20</t>
  </si>
  <si>
    <t>změna +/-</t>
  </si>
  <si>
    <t>Návratná finanční výpomoc ZŠ a MŠ Kunín</t>
  </si>
  <si>
    <t>tis.Kč</t>
  </si>
  <si>
    <t>z toho rezerva</t>
  </si>
  <si>
    <t>NÁVRH - 2. rozpočtové opatření 2020</t>
  </si>
  <si>
    <t>Zasedání Zastupitelstva obce Kunín dne 15.6.2020</t>
  </si>
  <si>
    <t>2. URO 2020</t>
  </si>
  <si>
    <t>1 . URO 2020</t>
  </si>
  <si>
    <t>Investiční přijaté dotace z MSK - "Kunín - propojovací komunikace před základní školou"</t>
  </si>
  <si>
    <t>plnění k 15.5.2020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</si>
</sst>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7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1" fillId="0" borderId="0" xfId="0" applyFont="1" applyAlignment="1">
      <alignment horizontal="right"/>
    </xf>
    <xf numFmtId="14" fontId="2" fillId="0" borderId="0" xfId="0" applyNumberFormat="1" applyFont="1"/>
    <xf numFmtId="0" fontId="6" fillId="0" borderId="0" xfId="0" applyFont="1" applyAlignment="1"/>
    <xf numFmtId="0" fontId="0" fillId="0" borderId="0" xfId="0" applyBorder="1"/>
    <xf numFmtId="0" fontId="0" fillId="0" borderId="0" xfId="0" applyFont="1" applyBorder="1" applyAlignment="1">
      <alignment horizontal="center" vertical="top"/>
    </xf>
    <xf numFmtId="4" fontId="5" fillId="0" borderId="0" xfId="0" applyNumberFormat="1" applyFont="1" applyBorder="1"/>
    <xf numFmtId="4" fontId="9" fillId="0" borderId="0" xfId="0" applyNumberFormat="1" applyFont="1" applyBorder="1"/>
    <xf numFmtId="0" fontId="1" fillId="0" borderId="0" xfId="0" applyFont="1" applyBorder="1"/>
    <xf numFmtId="0" fontId="5" fillId="0" borderId="0" xfId="0" applyFont="1" applyBorder="1"/>
    <xf numFmtId="0" fontId="0" fillId="0" borderId="6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Fill="1"/>
    <xf numFmtId="0" fontId="11" fillId="0" borderId="0" xfId="0" applyFont="1"/>
    <xf numFmtId="0" fontId="4" fillId="0" borderId="0" xfId="0" applyFont="1"/>
    <xf numFmtId="0" fontId="0" fillId="0" borderId="7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4" fontId="0" fillId="0" borderId="26" xfId="0" applyNumberFormat="1" applyFont="1" applyBorder="1"/>
    <xf numFmtId="4" fontId="0" fillId="0" borderId="5" xfId="0" applyNumberFormat="1" applyFont="1" applyBorder="1"/>
    <xf numFmtId="4" fontId="0" fillId="0" borderId="21" xfId="0" applyNumberFormat="1" applyFont="1" applyBorder="1"/>
    <xf numFmtId="2" fontId="8" fillId="0" borderId="15" xfId="0" applyNumberFormat="1" applyFont="1" applyBorder="1"/>
    <xf numFmtId="2" fontId="8" fillId="0" borderId="15" xfId="0" applyNumberFormat="1" applyFont="1" applyFill="1" applyBorder="1"/>
    <xf numFmtId="2" fontId="8" fillId="0" borderId="15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0" xfId="0" applyFont="1"/>
    <xf numFmtId="0" fontId="5" fillId="0" borderId="2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0" fontId="0" fillId="0" borderId="0" xfId="0" applyNumberFormat="1" applyFont="1"/>
    <xf numFmtId="14" fontId="0" fillId="0" borderId="0" xfId="0" applyNumberFormat="1" applyFont="1"/>
    <xf numFmtId="0" fontId="9" fillId="0" borderId="0" xfId="0" applyNumberFormat="1" applyFont="1"/>
    <xf numFmtId="0" fontId="4" fillId="0" borderId="0" xfId="0" applyFont="1" applyAlignment="1"/>
    <xf numFmtId="4" fontId="5" fillId="0" borderId="2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left"/>
    </xf>
    <xf numFmtId="0" fontId="4" fillId="0" borderId="0" xfId="0" applyFont="1" applyFill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right" vertical="center"/>
    </xf>
    <xf numFmtId="2" fontId="8" fillId="0" borderId="0" xfId="0" applyNumberFormat="1" applyFont="1" applyBorder="1"/>
    <xf numFmtId="2" fontId="8" fillId="0" borderId="0" xfId="0" applyNumberFormat="1" applyFont="1" applyFill="1" applyBorder="1"/>
    <xf numFmtId="2" fontId="8" fillId="0" borderId="0" xfId="0" applyNumberFormat="1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0" fillId="0" borderId="0" xfId="0" applyNumberFormat="1" applyFont="1" applyBorder="1"/>
    <xf numFmtId="4" fontId="0" fillId="0" borderId="25" xfId="0" applyNumberFormat="1" applyFont="1" applyBorder="1"/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  <xf numFmtId="0" fontId="0" fillId="0" borderId="6" xfId="0" applyFont="1" applyBorder="1"/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0" fontId="0" fillId="0" borderId="2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2" fontId="8" fillId="0" borderId="15" xfId="0" applyNumberFormat="1" applyFont="1" applyFill="1" applyBorder="1" applyAlignment="1"/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2" fontId="8" fillId="0" borderId="19" xfId="0" applyNumberFormat="1" applyFont="1" applyFill="1" applyBorder="1"/>
    <xf numFmtId="2" fontId="8" fillId="0" borderId="6" xfId="0" applyNumberFormat="1" applyFont="1" applyFill="1" applyBorder="1"/>
    <xf numFmtId="2" fontId="8" fillId="0" borderId="6" xfId="0" applyNumberFormat="1" applyFont="1" applyFill="1" applyBorder="1" applyAlignment="1"/>
    <xf numFmtId="2" fontId="8" fillId="0" borderId="1" xfId="0" applyNumberFormat="1" applyFont="1" applyFill="1" applyBorder="1" applyAlignment="1"/>
    <xf numFmtId="2" fontId="8" fillId="0" borderId="19" xfId="0" applyNumberFormat="1" applyFont="1" applyFill="1" applyBorder="1" applyAlignment="1"/>
    <xf numFmtId="2" fontId="8" fillId="0" borderId="1" xfId="0" applyNumberFormat="1" applyFont="1" applyFill="1" applyBorder="1"/>
    <xf numFmtId="2" fontId="0" fillId="0" borderId="1" xfId="0" applyNumberFormat="1" applyFont="1" applyFill="1" applyBorder="1" applyAlignment="1"/>
    <xf numFmtId="2" fontId="0" fillId="0" borderId="19" xfId="0" applyNumberFormat="1" applyFont="1" applyFill="1" applyBorder="1" applyAlignment="1"/>
    <xf numFmtId="2" fontId="0" fillId="0" borderId="1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164" fontId="5" fillId="0" borderId="39" xfId="0" applyNumberFormat="1" applyFont="1" applyFill="1" applyBorder="1" applyAlignment="1">
      <alignment vertical="center"/>
    </xf>
    <xf numFmtId="2" fontId="5" fillId="0" borderId="38" xfId="0" applyNumberFormat="1" applyFont="1" applyFill="1" applyBorder="1" applyAlignment="1">
      <alignment vertical="center"/>
    </xf>
    <xf numFmtId="4" fontId="5" fillId="0" borderId="23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/>
    </xf>
    <xf numFmtId="4" fontId="5" fillId="0" borderId="26" xfId="0" applyNumberFormat="1" applyFont="1" applyBorder="1"/>
    <xf numFmtId="4" fontId="5" fillId="0" borderId="5" xfId="0" applyNumberFormat="1" applyFont="1" applyBorder="1"/>
    <xf numFmtId="4" fontId="5" fillId="0" borderId="25" xfId="0" applyNumberFormat="1" applyFont="1" applyBorder="1"/>
    <xf numFmtId="4" fontId="5" fillId="0" borderId="21" xfId="0" applyNumberFormat="1" applyFont="1" applyBorder="1"/>
    <xf numFmtId="4" fontId="5" fillId="0" borderId="27" xfId="0" applyNumberFormat="1" applyFont="1" applyBorder="1"/>
    <xf numFmtId="4" fontId="5" fillId="0" borderId="1" xfId="0" applyNumberFormat="1" applyFont="1" applyBorder="1"/>
    <xf numFmtId="4" fontId="5" fillId="0" borderId="19" xfId="0" applyNumberFormat="1" applyFont="1" applyBorder="1"/>
    <xf numFmtId="4" fontId="5" fillId="0" borderId="15" xfId="0" applyNumberFormat="1" applyFont="1" applyBorder="1"/>
    <xf numFmtId="2" fontId="5" fillId="0" borderId="40" xfId="0" applyNumberFormat="1" applyFont="1" applyFill="1" applyBorder="1" applyAlignment="1">
      <alignment vertical="center"/>
    </xf>
    <xf numFmtId="3" fontId="0" fillId="0" borderId="0" xfId="0" applyNumberFormat="1"/>
    <xf numFmtId="3" fontId="0" fillId="0" borderId="0" xfId="0" applyNumberFormat="1" applyFont="1"/>
    <xf numFmtId="0" fontId="4" fillId="0" borderId="19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5" fillId="0" borderId="0" xfId="0" applyNumberFormat="1" applyFont="1" applyFill="1" applyBorder="1"/>
    <xf numFmtId="4" fontId="0" fillId="0" borderId="0" xfId="0" applyNumberFormat="1" applyFont="1" applyBorder="1" applyAlignment="1">
      <alignment horizontal="right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top"/>
    </xf>
    <xf numFmtId="0" fontId="0" fillId="0" borderId="20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10" fillId="0" borderId="1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9" fillId="0" borderId="18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0" fillId="0" borderId="18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3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19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0" fillId="0" borderId="12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4" fontId="5" fillId="0" borderId="38" xfId="0" applyNumberFormat="1" applyFont="1" applyFill="1" applyBorder="1" applyAlignment="1">
      <alignment vertical="center"/>
    </xf>
    <xf numFmtId="2" fontId="0" fillId="0" borderId="6" xfId="0" applyNumberFormat="1" applyFont="1" applyFill="1" applyBorder="1" applyAlignment="1">
      <alignment vertical="center"/>
    </xf>
    <xf numFmtId="2" fontId="0" fillId="0" borderId="6" xfId="0" applyNumberFormat="1" applyFont="1" applyFill="1" applyBorder="1" applyAlignment="1"/>
    <xf numFmtId="167" fontId="0" fillId="0" borderId="6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topLeftCell="A13" zoomScaleNormal="100" workbookViewId="0">
      <selection activeCell="K5" sqref="K5"/>
    </sheetView>
  </sheetViews>
  <sheetFormatPr defaultRowHeight="15.05" x14ac:dyDescent="0.3"/>
  <cols>
    <col min="1" max="2" width="5.77734375" customWidth="1"/>
    <col min="3" max="4" width="18.77734375" customWidth="1"/>
    <col min="5" max="8" width="10.77734375" customWidth="1"/>
    <col min="9" max="9" width="13.6640625" customWidth="1"/>
    <col min="10" max="10" width="9.88671875" customWidth="1"/>
  </cols>
  <sheetData>
    <row r="1" spans="1:14" ht="18.350000000000001" x14ac:dyDescent="0.35">
      <c r="A1" s="133" t="s">
        <v>37</v>
      </c>
      <c r="B1" s="133"/>
      <c r="C1" s="133"/>
      <c r="D1" s="133"/>
      <c r="E1" s="133"/>
      <c r="F1" s="133"/>
      <c r="G1" s="133"/>
      <c r="H1" s="133"/>
      <c r="I1" s="49"/>
      <c r="J1" s="5"/>
      <c r="K1" s="5"/>
      <c r="L1" s="5"/>
      <c r="M1" s="5"/>
      <c r="N1" s="5"/>
    </row>
    <row r="2" spans="1:14" ht="18.350000000000001" x14ac:dyDescent="0.35">
      <c r="A2" s="136" t="s">
        <v>38</v>
      </c>
      <c r="B2" s="136"/>
      <c r="C2" s="136"/>
      <c r="D2" s="136"/>
      <c r="E2" s="136"/>
      <c r="F2" s="136"/>
      <c r="G2" s="136"/>
      <c r="H2" s="136"/>
      <c r="I2" s="50"/>
      <c r="J2" s="5"/>
      <c r="K2" s="5"/>
      <c r="L2" s="5"/>
      <c r="M2" s="5"/>
      <c r="N2" s="5"/>
    </row>
    <row r="3" spans="1:14" ht="18" customHeight="1" thickBot="1" x14ac:dyDescent="0.35">
      <c r="A3" s="117" t="s">
        <v>14</v>
      </c>
      <c r="B3" s="117"/>
      <c r="C3" s="10"/>
      <c r="D3" s="10"/>
      <c r="E3" s="73"/>
      <c r="F3" s="73"/>
      <c r="G3" s="73"/>
      <c r="H3" s="74" t="s">
        <v>1</v>
      </c>
      <c r="I3" s="51"/>
    </row>
    <row r="4" spans="1:14" ht="29.95" customHeight="1" thickBot="1" x14ac:dyDescent="0.35">
      <c r="A4" s="61" t="s">
        <v>6</v>
      </c>
      <c r="B4" s="62" t="s">
        <v>7</v>
      </c>
      <c r="C4" s="120" t="s">
        <v>5</v>
      </c>
      <c r="D4" s="121"/>
      <c r="E4" s="116" t="s">
        <v>29</v>
      </c>
      <c r="F4" s="75" t="s">
        <v>33</v>
      </c>
      <c r="G4" s="76" t="s">
        <v>39</v>
      </c>
      <c r="H4" s="77" t="s">
        <v>42</v>
      </c>
      <c r="I4" s="52"/>
    </row>
    <row r="5" spans="1:14" ht="15.05" customHeight="1" x14ac:dyDescent="0.3">
      <c r="A5" s="17"/>
      <c r="B5" s="37" t="s">
        <v>8</v>
      </c>
      <c r="C5" s="122" t="s">
        <v>17</v>
      </c>
      <c r="D5" s="137"/>
      <c r="E5" s="87">
        <v>24775</v>
      </c>
      <c r="F5" s="88">
        <v>0</v>
      </c>
      <c r="G5" s="89">
        <v>24775</v>
      </c>
      <c r="H5" s="90">
        <v>10310.219999999999</v>
      </c>
      <c r="I5" s="53"/>
    </row>
    <row r="6" spans="1:14" ht="15.05" customHeight="1" x14ac:dyDescent="0.3">
      <c r="A6" s="12"/>
      <c r="B6" s="38" t="s">
        <v>9</v>
      </c>
      <c r="C6" s="138" t="s">
        <v>18</v>
      </c>
      <c r="D6" s="139"/>
      <c r="E6" s="91">
        <v>3990</v>
      </c>
      <c r="F6" s="92">
        <v>660</v>
      </c>
      <c r="G6" s="93">
        <v>4650</v>
      </c>
      <c r="H6" s="94">
        <v>1743.02</v>
      </c>
      <c r="I6" s="53"/>
    </row>
    <row r="7" spans="1:14" ht="15.05" customHeight="1" x14ac:dyDescent="0.3">
      <c r="A7" s="12"/>
      <c r="B7" s="38" t="s">
        <v>10</v>
      </c>
      <c r="C7" s="138" t="s">
        <v>19</v>
      </c>
      <c r="D7" s="139"/>
      <c r="E7" s="91">
        <v>100</v>
      </c>
      <c r="F7" s="92">
        <v>0</v>
      </c>
      <c r="G7" s="93">
        <v>100</v>
      </c>
      <c r="H7" s="94">
        <v>25.2</v>
      </c>
      <c r="I7" s="53"/>
    </row>
    <row r="8" spans="1:14" ht="15.05" customHeight="1" x14ac:dyDescent="0.3">
      <c r="A8" s="64"/>
      <c r="B8" s="28">
        <v>4112</v>
      </c>
      <c r="C8" s="124" t="s">
        <v>2</v>
      </c>
      <c r="D8" s="140"/>
      <c r="E8" s="79">
        <v>528.6</v>
      </c>
      <c r="F8" s="83">
        <v>0</v>
      </c>
      <c r="G8" s="78">
        <v>528.6</v>
      </c>
      <c r="H8" s="25">
        <v>220.25</v>
      </c>
      <c r="I8" s="54"/>
      <c r="K8" s="15"/>
    </row>
    <row r="9" spans="1:14" ht="15.05" customHeight="1" x14ac:dyDescent="0.3">
      <c r="A9" s="64"/>
      <c r="B9" s="28">
        <v>4116</v>
      </c>
      <c r="C9" s="141" t="s">
        <v>3</v>
      </c>
      <c r="D9" s="142"/>
      <c r="E9" s="79">
        <v>60</v>
      </c>
      <c r="F9" s="83">
        <v>0</v>
      </c>
      <c r="G9" s="78">
        <v>60</v>
      </c>
      <c r="H9" s="26">
        <v>29.06</v>
      </c>
      <c r="I9" s="55"/>
      <c r="K9" s="16"/>
    </row>
    <row r="10" spans="1:14" ht="29.95" customHeight="1" x14ac:dyDescent="0.3">
      <c r="A10" s="64"/>
      <c r="B10" s="71">
        <v>4222</v>
      </c>
      <c r="C10" s="131" t="s">
        <v>30</v>
      </c>
      <c r="D10" s="132"/>
      <c r="E10" s="80">
        <v>80</v>
      </c>
      <c r="F10" s="81">
        <v>0</v>
      </c>
      <c r="G10" s="82">
        <v>80</v>
      </c>
      <c r="H10" s="72">
        <v>80</v>
      </c>
      <c r="I10" s="55"/>
    </row>
    <row r="11" spans="1:14" ht="29.95" customHeight="1" x14ac:dyDescent="0.3">
      <c r="A11" s="64"/>
      <c r="B11" s="71">
        <v>4222</v>
      </c>
      <c r="C11" s="131" t="s">
        <v>32</v>
      </c>
      <c r="D11" s="132"/>
      <c r="E11" s="149">
        <v>99.4</v>
      </c>
      <c r="F11" s="84">
        <v>0</v>
      </c>
      <c r="G11" s="85">
        <v>99.4</v>
      </c>
      <c r="H11" s="72">
        <v>0</v>
      </c>
      <c r="I11" s="55"/>
    </row>
    <row r="12" spans="1:14" ht="29.95" customHeight="1" x14ac:dyDescent="0.3">
      <c r="A12" s="64"/>
      <c r="B12" s="71">
        <v>4222</v>
      </c>
      <c r="C12" s="131" t="s">
        <v>41</v>
      </c>
      <c r="D12" s="132"/>
      <c r="E12" s="150">
        <v>0</v>
      </c>
      <c r="F12" s="84">
        <v>320</v>
      </c>
      <c r="G12" s="85">
        <v>320</v>
      </c>
      <c r="H12" s="72">
        <v>0</v>
      </c>
      <c r="I12" s="55"/>
    </row>
    <row r="13" spans="1:14" ht="15.05" customHeight="1" x14ac:dyDescent="0.3">
      <c r="A13" s="30">
        <v>6330</v>
      </c>
      <c r="B13" s="29">
        <v>4134</v>
      </c>
      <c r="C13" s="141" t="s">
        <v>4</v>
      </c>
      <c r="D13" s="142"/>
      <c r="E13" s="148">
        <v>200</v>
      </c>
      <c r="F13" s="86">
        <v>0</v>
      </c>
      <c r="G13" s="86">
        <v>200</v>
      </c>
      <c r="H13" s="27">
        <v>62.47</v>
      </c>
      <c r="I13" s="56"/>
      <c r="K13" s="14"/>
    </row>
    <row r="14" spans="1:14" ht="15.05" customHeight="1" thickBot="1" x14ac:dyDescent="0.35">
      <c r="A14" s="63"/>
      <c r="B14" s="39" t="s">
        <v>11</v>
      </c>
      <c r="C14" s="143" t="s">
        <v>12</v>
      </c>
      <c r="D14" s="144"/>
      <c r="E14" s="95">
        <f>SUM(E8:E13)</f>
        <v>968</v>
      </c>
      <c r="F14" s="96">
        <f>SUM(F8:F13)</f>
        <v>320</v>
      </c>
      <c r="G14" s="147">
        <f>SUM(G8:G13)</f>
        <v>1288</v>
      </c>
      <c r="H14" s="107">
        <f>SUM(H8:H12)</f>
        <v>329.31</v>
      </c>
      <c r="I14" s="57"/>
      <c r="J14" s="14"/>
    </row>
    <row r="15" spans="1:14" ht="20" customHeight="1" thickBot="1" x14ac:dyDescent="0.35">
      <c r="A15" s="134" t="s">
        <v>13</v>
      </c>
      <c r="B15" s="135"/>
      <c r="C15" s="135"/>
      <c r="D15" s="135"/>
      <c r="E15" s="44">
        <f>SUM(E5:E7,E14)</f>
        <v>29833</v>
      </c>
      <c r="F15" s="45">
        <f t="shared" ref="F15:H15" si="0">SUM(F5:F7,F14)</f>
        <v>980</v>
      </c>
      <c r="G15" s="45">
        <f t="shared" si="0"/>
        <v>30813</v>
      </c>
      <c r="H15" s="46">
        <f t="shared" si="0"/>
        <v>12407.75</v>
      </c>
      <c r="I15" s="58"/>
    </row>
    <row r="16" spans="1:14" ht="15.75" customHeight="1" x14ac:dyDescent="0.3">
      <c r="A16" s="18"/>
      <c r="B16" s="18"/>
      <c r="C16" s="18"/>
      <c r="D16" s="18"/>
      <c r="E16" s="8"/>
      <c r="F16" s="8"/>
      <c r="G16" s="8"/>
      <c r="H16" s="8"/>
      <c r="I16" s="8"/>
    </row>
    <row r="17" spans="1:11" ht="18" customHeight="1" thickBot="1" x14ac:dyDescent="0.35">
      <c r="A17" s="67" t="s">
        <v>15</v>
      </c>
      <c r="B17" s="6"/>
      <c r="C17" s="6"/>
      <c r="E17" s="73"/>
      <c r="F17" s="73"/>
      <c r="G17" s="73"/>
      <c r="H17" s="74" t="s">
        <v>1</v>
      </c>
      <c r="I17" s="7"/>
    </row>
    <row r="18" spans="1:11" ht="29.95" customHeight="1" thickBot="1" x14ac:dyDescent="0.35">
      <c r="A18" s="65" t="s">
        <v>6</v>
      </c>
      <c r="B18" s="66" t="s">
        <v>7</v>
      </c>
      <c r="C18" s="120" t="s">
        <v>5</v>
      </c>
      <c r="D18" s="121"/>
      <c r="E18" s="116" t="s">
        <v>29</v>
      </c>
      <c r="F18" s="75" t="s">
        <v>33</v>
      </c>
      <c r="G18" s="76" t="s">
        <v>39</v>
      </c>
      <c r="H18" s="77" t="s">
        <v>42</v>
      </c>
      <c r="I18" s="52"/>
    </row>
    <row r="19" spans="1:11" x14ac:dyDescent="0.3">
      <c r="A19" s="19"/>
      <c r="B19" s="35" t="s">
        <v>16</v>
      </c>
      <c r="C19" s="122" t="s">
        <v>22</v>
      </c>
      <c r="D19" s="123"/>
      <c r="E19" s="99">
        <v>28151</v>
      </c>
      <c r="F19" s="100">
        <v>0</v>
      </c>
      <c r="G19" s="101">
        <v>28151</v>
      </c>
      <c r="H19" s="102">
        <v>9299.23</v>
      </c>
      <c r="I19" s="114" t="s">
        <v>36</v>
      </c>
      <c r="J19" s="113">
        <v>2000</v>
      </c>
      <c r="K19" s="16" t="s">
        <v>35</v>
      </c>
    </row>
    <row r="20" spans="1:11" x14ac:dyDescent="0.3">
      <c r="A20" s="31">
        <v>3113</v>
      </c>
      <c r="B20" s="28">
        <v>5331</v>
      </c>
      <c r="C20" s="124" t="s">
        <v>31</v>
      </c>
      <c r="D20" s="125"/>
      <c r="E20" s="22">
        <v>2756.6</v>
      </c>
      <c r="F20" s="23">
        <v>0</v>
      </c>
      <c r="G20" s="60">
        <v>2756.6</v>
      </c>
      <c r="H20" s="24">
        <v>1108.5999999999999</v>
      </c>
      <c r="I20" s="59"/>
      <c r="K20" s="16"/>
    </row>
    <row r="21" spans="1:11" x14ac:dyDescent="0.3">
      <c r="A21" s="31">
        <v>3113</v>
      </c>
      <c r="B21" s="112">
        <v>5331</v>
      </c>
      <c r="C21" s="110" t="s">
        <v>34</v>
      </c>
      <c r="D21" s="111"/>
      <c r="E21" s="22">
        <v>1600</v>
      </c>
      <c r="F21" s="23">
        <v>0</v>
      </c>
      <c r="G21" s="60">
        <v>1600</v>
      </c>
      <c r="H21" s="24">
        <v>0</v>
      </c>
      <c r="I21" s="59"/>
      <c r="K21" s="16"/>
    </row>
    <row r="22" spans="1:11" x14ac:dyDescent="0.3">
      <c r="A22" s="32">
        <v>6330</v>
      </c>
      <c r="B22" s="33">
        <v>5342</v>
      </c>
      <c r="C22" s="124" t="s">
        <v>4</v>
      </c>
      <c r="D22" s="125"/>
      <c r="E22" s="22">
        <v>200</v>
      </c>
      <c r="F22" s="23">
        <v>0</v>
      </c>
      <c r="G22" s="60">
        <v>200</v>
      </c>
      <c r="H22" s="24">
        <v>62.47</v>
      </c>
      <c r="I22" s="59"/>
    </row>
    <row r="23" spans="1:11" ht="15.75" thickBot="1" x14ac:dyDescent="0.35">
      <c r="A23" s="20"/>
      <c r="B23" s="36" t="s">
        <v>20</v>
      </c>
      <c r="C23" s="126" t="s">
        <v>21</v>
      </c>
      <c r="D23" s="127"/>
      <c r="E23" s="103">
        <v>29392</v>
      </c>
      <c r="F23" s="104">
        <v>980</v>
      </c>
      <c r="G23" s="105">
        <v>30372</v>
      </c>
      <c r="H23" s="106">
        <v>119.01</v>
      </c>
      <c r="I23" s="114" t="s">
        <v>36</v>
      </c>
      <c r="J23" s="113">
        <v>27772</v>
      </c>
      <c r="K23" s="16" t="s">
        <v>35</v>
      </c>
    </row>
    <row r="24" spans="1:11" ht="20" customHeight="1" thickBot="1" x14ac:dyDescent="0.35">
      <c r="A24" s="128" t="s">
        <v>23</v>
      </c>
      <c r="B24" s="129"/>
      <c r="C24" s="129"/>
      <c r="D24" s="130"/>
      <c r="E24" s="97">
        <f t="shared" ref="E24:F24" si="1">SUM(E19,E23)</f>
        <v>57543</v>
      </c>
      <c r="F24" s="97">
        <f t="shared" si="1"/>
        <v>980</v>
      </c>
      <c r="G24" s="45">
        <f>SUM(G19,G23)</f>
        <v>58523</v>
      </c>
      <c r="H24" s="98">
        <f>SUM(H19,H23)</f>
        <v>9418.24</v>
      </c>
      <c r="I24" s="8"/>
    </row>
    <row r="25" spans="1:11" ht="15.75" x14ac:dyDescent="0.3">
      <c r="A25" s="11"/>
      <c r="B25" s="10"/>
      <c r="C25" s="10"/>
      <c r="D25" s="8"/>
      <c r="E25" s="9"/>
      <c r="F25" s="9"/>
      <c r="G25" s="9"/>
    </row>
    <row r="26" spans="1:11" ht="18" customHeight="1" thickBot="1" x14ac:dyDescent="0.35">
      <c r="A26" s="68" t="s">
        <v>0</v>
      </c>
      <c r="B26" s="6"/>
      <c r="C26" s="6"/>
      <c r="E26" s="73"/>
      <c r="F26" s="73"/>
      <c r="G26" s="73"/>
      <c r="H26" s="74" t="s">
        <v>1</v>
      </c>
      <c r="I26" s="7"/>
    </row>
    <row r="27" spans="1:11" ht="29.95" customHeight="1" thickBot="1" x14ac:dyDescent="0.35">
      <c r="A27" s="65" t="s">
        <v>6</v>
      </c>
      <c r="B27" s="66" t="s">
        <v>7</v>
      </c>
      <c r="C27" s="120" t="s">
        <v>5</v>
      </c>
      <c r="D27" s="121"/>
      <c r="E27" s="116" t="s">
        <v>40</v>
      </c>
      <c r="F27" s="75" t="s">
        <v>33</v>
      </c>
      <c r="G27" s="76" t="s">
        <v>39</v>
      </c>
      <c r="H27" s="77" t="s">
        <v>42</v>
      </c>
      <c r="I27" s="52"/>
    </row>
    <row r="28" spans="1:11" ht="29.95" customHeight="1" x14ac:dyDescent="0.3">
      <c r="A28" s="19"/>
      <c r="B28" s="69">
        <v>8115</v>
      </c>
      <c r="C28" s="145" t="s">
        <v>25</v>
      </c>
      <c r="D28" s="146"/>
      <c r="E28" s="22">
        <v>29660</v>
      </c>
      <c r="F28" s="23">
        <v>0</v>
      </c>
      <c r="G28" s="60">
        <v>29660</v>
      </c>
      <c r="H28" s="24">
        <v>-2270.9899999999998</v>
      </c>
      <c r="I28" s="59"/>
    </row>
    <row r="29" spans="1:11" ht="29.95" customHeight="1" thickBot="1" x14ac:dyDescent="0.35">
      <c r="A29" s="21"/>
      <c r="B29" s="70">
        <v>8124</v>
      </c>
      <c r="C29" s="118" t="s">
        <v>26</v>
      </c>
      <c r="D29" s="119"/>
      <c r="E29" s="22">
        <v>-1950</v>
      </c>
      <c r="F29" s="23">
        <v>0</v>
      </c>
      <c r="G29" s="60">
        <v>-1950</v>
      </c>
      <c r="H29" s="24">
        <v>-650</v>
      </c>
      <c r="I29" s="59"/>
    </row>
    <row r="30" spans="1:11" ht="20" customHeight="1" thickBot="1" x14ac:dyDescent="0.35">
      <c r="A30" s="128" t="s">
        <v>24</v>
      </c>
      <c r="B30" s="129"/>
      <c r="C30" s="129"/>
      <c r="D30" s="130"/>
      <c r="E30" s="97">
        <f>SUM(E28:E29)</f>
        <v>27710</v>
      </c>
      <c r="F30" s="97">
        <f>SUM(F28:F29)</f>
        <v>0</v>
      </c>
      <c r="G30" s="45">
        <f>SUM(G28:G29)</f>
        <v>27710</v>
      </c>
      <c r="H30" s="98">
        <f>SUM(H28:H29)</f>
        <v>-2920.99</v>
      </c>
      <c r="I30" s="8"/>
    </row>
    <row r="31" spans="1:11" ht="15.75" x14ac:dyDescent="0.3">
      <c r="A31" s="1"/>
      <c r="B31" s="1"/>
      <c r="C31" s="1"/>
      <c r="D31" s="2"/>
      <c r="E31" s="2"/>
      <c r="F31" s="2"/>
      <c r="G31" s="2"/>
    </row>
    <row r="32" spans="1:11" ht="15.75" x14ac:dyDescent="0.3">
      <c r="A32" s="1"/>
      <c r="B32" s="1"/>
      <c r="C32" s="42" t="s">
        <v>28</v>
      </c>
      <c r="E32" s="2"/>
      <c r="G32" s="42"/>
    </row>
    <row r="33" spans="1:7" ht="15.75" x14ac:dyDescent="0.3">
      <c r="B33" s="1"/>
      <c r="C33" s="40" t="s">
        <v>14</v>
      </c>
      <c r="D33" s="108">
        <v>30813000</v>
      </c>
      <c r="E33" s="2"/>
      <c r="G33" s="40"/>
    </row>
    <row r="34" spans="1:7" ht="15.75" x14ac:dyDescent="0.3">
      <c r="A34" s="1"/>
      <c r="B34" s="1"/>
      <c r="C34" s="40" t="s">
        <v>15</v>
      </c>
      <c r="D34" s="108">
        <v>58523000</v>
      </c>
      <c r="E34" s="2"/>
      <c r="G34" s="40"/>
    </row>
    <row r="35" spans="1:7" ht="15.75" x14ac:dyDescent="0.3">
      <c r="A35" s="1"/>
      <c r="B35" s="1"/>
      <c r="C35" s="40" t="s">
        <v>27</v>
      </c>
      <c r="D35" s="109">
        <f>SUM(D33-D34)</f>
        <v>-27710000</v>
      </c>
      <c r="E35" s="2"/>
      <c r="G35" s="40"/>
    </row>
    <row r="36" spans="1:7" ht="15.75" x14ac:dyDescent="0.3">
      <c r="A36" s="1"/>
      <c r="B36" s="1"/>
      <c r="C36" s="40" t="s">
        <v>0</v>
      </c>
      <c r="D36" s="109">
        <v>27710000</v>
      </c>
      <c r="E36" s="2"/>
      <c r="G36" s="40"/>
    </row>
    <row r="37" spans="1:7" ht="15.75" x14ac:dyDescent="0.3">
      <c r="A37" s="1"/>
      <c r="B37" s="1"/>
      <c r="C37" s="40"/>
      <c r="D37" s="109"/>
      <c r="E37" s="2"/>
      <c r="G37" s="40"/>
    </row>
    <row r="38" spans="1:7" ht="15.75" x14ac:dyDescent="0.3">
      <c r="A38" s="1"/>
      <c r="B38" s="1"/>
      <c r="C38" s="34"/>
      <c r="D38" s="34"/>
      <c r="E38" s="1"/>
      <c r="F38" s="1"/>
      <c r="G38" s="1"/>
    </row>
    <row r="39" spans="1:7" ht="15.75" x14ac:dyDescent="0.3">
      <c r="A39" s="16"/>
      <c r="B39" s="1"/>
      <c r="C39" s="1"/>
      <c r="D39" s="34"/>
      <c r="E39" s="1"/>
      <c r="F39" s="1"/>
      <c r="G39" s="1"/>
    </row>
    <row r="40" spans="1:7" ht="10" customHeight="1" x14ac:dyDescent="0.3">
      <c r="A40" s="16"/>
      <c r="B40" s="1"/>
      <c r="C40" s="1"/>
      <c r="D40" s="34"/>
      <c r="E40" s="1"/>
      <c r="F40" s="1"/>
      <c r="G40" s="1"/>
    </row>
    <row r="41" spans="1:7" ht="15.75" x14ac:dyDescent="0.3">
      <c r="A41" s="115"/>
      <c r="B41" s="3"/>
      <c r="C41" s="47"/>
      <c r="D41" s="41"/>
      <c r="E41" s="4"/>
      <c r="F41" s="4"/>
      <c r="G41" s="4"/>
    </row>
    <row r="42" spans="1:7" ht="10" customHeight="1" x14ac:dyDescent="0.3">
      <c r="A42" s="115"/>
      <c r="B42" s="3"/>
      <c r="C42" s="47"/>
      <c r="D42" s="41"/>
      <c r="E42" s="4"/>
      <c r="F42" s="4"/>
      <c r="G42" s="4"/>
    </row>
    <row r="43" spans="1:7" ht="15.75" x14ac:dyDescent="0.3">
      <c r="A43" s="115"/>
      <c r="B43" s="3"/>
      <c r="C43" s="3"/>
      <c r="D43" s="4"/>
      <c r="E43" s="4"/>
      <c r="F43" s="4"/>
      <c r="G43" s="4"/>
    </row>
    <row r="44" spans="1:7" ht="15.75" x14ac:dyDescent="0.3">
      <c r="A44" s="1"/>
      <c r="B44" s="3"/>
      <c r="C44" s="3"/>
      <c r="D44" s="4"/>
      <c r="E44" s="4"/>
      <c r="F44" s="4"/>
      <c r="G44" s="4"/>
    </row>
    <row r="45" spans="1:7" ht="15.75" x14ac:dyDescent="0.3">
      <c r="A45" s="1"/>
      <c r="B45" s="3"/>
      <c r="C45" s="3"/>
      <c r="D45" s="4"/>
      <c r="E45" s="4"/>
      <c r="F45" s="4"/>
      <c r="G45" s="4"/>
    </row>
    <row r="46" spans="1:7" x14ac:dyDescent="0.3">
      <c r="A46" s="48"/>
    </row>
    <row r="47" spans="1:7" ht="10" customHeight="1" x14ac:dyDescent="0.3">
      <c r="A47" s="48"/>
    </row>
    <row r="48" spans="1:7" x14ac:dyDescent="0.3">
      <c r="A48" s="43"/>
      <c r="B48" s="13"/>
      <c r="C48" s="13"/>
      <c r="D48" s="13"/>
      <c r="E48" s="13"/>
      <c r="F48" s="13"/>
      <c r="G48" s="13"/>
    </row>
    <row r="49" spans="1:7" ht="10" customHeight="1" x14ac:dyDescent="0.3">
      <c r="A49" s="34"/>
    </row>
    <row r="50" spans="1:7" x14ac:dyDescent="0.3">
      <c r="A50" s="43"/>
      <c r="B50" s="13"/>
      <c r="C50" s="13"/>
      <c r="D50" s="13"/>
      <c r="E50" s="13"/>
      <c r="F50" s="13"/>
      <c r="G50" s="13"/>
    </row>
  </sheetData>
  <mergeCells count="25">
    <mergeCell ref="A30:D30"/>
    <mergeCell ref="A1:H1"/>
    <mergeCell ref="A15:D15"/>
    <mergeCell ref="A2:H2"/>
    <mergeCell ref="C4:D4"/>
    <mergeCell ref="C5:D5"/>
    <mergeCell ref="C6:D6"/>
    <mergeCell ref="C7:D7"/>
    <mergeCell ref="C8:D8"/>
    <mergeCell ref="C9:D9"/>
    <mergeCell ref="C10:D10"/>
    <mergeCell ref="C11:D11"/>
    <mergeCell ref="C13:D13"/>
    <mergeCell ref="C14:D14"/>
    <mergeCell ref="C27:D27"/>
    <mergeCell ref="C28:D28"/>
    <mergeCell ref="A3:B3"/>
    <mergeCell ref="C29:D29"/>
    <mergeCell ref="C18:D18"/>
    <mergeCell ref="C19:D19"/>
    <mergeCell ref="C20:D20"/>
    <mergeCell ref="C22:D22"/>
    <mergeCell ref="C23:D23"/>
    <mergeCell ref="A24:D24"/>
    <mergeCell ref="C12:D12"/>
  </mergeCells>
  <pageMargins left="0.59055118110236227" right="0.43307086614173229" top="0.78740157480314965" bottom="0.59055118110236227" header="0.31496062992125984" footer="0.31496062992125984"/>
  <pageSetup paperSize="9" orientation="portrait" r:id="rId1"/>
  <ignoredErrors>
    <ignoredError sqref="E14:H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 URO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Cabadajová</dc:creator>
  <cp:lastModifiedBy>Zdeňka Cabadajová</cp:lastModifiedBy>
  <cp:lastPrinted>2020-05-04T15:02:29Z</cp:lastPrinted>
  <dcterms:created xsi:type="dcterms:W3CDTF">2012-11-20T07:00:24Z</dcterms:created>
  <dcterms:modified xsi:type="dcterms:W3CDTF">2020-05-27T06:37:04Z</dcterms:modified>
</cp:coreProperties>
</file>