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mar.novosadova\Documents\ZO_2018_2022\19_ZO 27.06.2022\6_NÁVRH - 1. rozpočtové opatření 2022\"/>
    </mc:Choice>
  </mc:AlternateContent>
  <xr:revisionPtr revIDLastSave="0" documentId="13_ncr:1_{1D9F29E2-2537-42E6-9841-8CB91459FD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UR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E16" i="1"/>
  <c r="F16" i="1"/>
  <c r="G24" i="1" l="1"/>
  <c r="G21" i="1"/>
  <c r="G26" i="1" l="1"/>
  <c r="H26" i="1"/>
  <c r="D36" i="1" l="1"/>
  <c r="F17" i="1" l="1"/>
  <c r="G17" i="1"/>
  <c r="H17" i="1"/>
  <c r="E17" i="1"/>
  <c r="E26" i="1" l="1"/>
  <c r="F26" i="1"/>
</calcChain>
</file>

<file path=xl/sharedStrings.xml><?xml version="1.0" encoding="utf-8"?>
<sst xmlns="http://schemas.openxmlformats.org/spreadsheetml/2006/main" count="61" uniqueCount="41">
  <si>
    <t>Financování</t>
  </si>
  <si>
    <t>v tis. Kč</t>
  </si>
  <si>
    <t>Neinvestiční přijaté dotace ze SR</t>
  </si>
  <si>
    <t>Název položky / popis</t>
  </si>
  <si>
    <t>Odvět. třídění</t>
  </si>
  <si>
    <t>Druh. třídění</t>
  </si>
  <si>
    <t>1xxx</t>
  </si>
  <si>
    <t>2xxx</t>
  </si>
  <si>
    <t>3xxx</t>
  </si>
  <si>
    <t>4xxx</t>
  </si>
  <si>
    <t>Přijaté transfery celkem</t>
  </si>
  <si>
    <t>Příjmy celkem</t>
  </si>
  <si>
    <t>Příjmy</t>
  </si>
  <si>
    <t>Výdaje</t>
  </si>
  <si>
    <t>5xxx</t>
  </si>
  <si>
    <t>Daňové příjmy</t>
  </si>
  <si>
    <t>Nedaňové příjmy</t>
  </si>
  <si>
    <t>Kapitálové příjmy</t>
  </si>
  <si>
    <t>6xxx</t>
  </si>
  <si>
    <t>Výdaje celkem</t>
  </si>
  <si>
    <t>Financování celkem</t>
  </si>
  <si>
    <t>Saldo</t>
  </si>
  <si>
    <t>Rekapitulace rozpočtu (Kč)</t>
  </si>
  <si>
    <t>Příspěvek na provoz ZŠ a MŠ Kunín</t>
  </si>
  <si>
    <t>změna +/-</t>
  </si>
  <si>
    <t>Tvorba sociálního fondu - orj. 236100</t>
  </si>
  <si>
    <t>Příspěvek na pořízení majetku pro ZŠ Kunín</t>
  </si>
  <si>
    <t>NÁVRH - 1. rozpočtové opatření 2022</t>
  </si>
  <si>
    <t>Rozpočet 2022</t>
  </si>
  <si>
    <t>1. URO 2022</t>
  </si>
  <si>
    <t>8xxx</t>
  </si>
  <si>
    <t>zasedání Zastupitelstva obce Kunín dne 27.06.2022</t>
  </si>
  <si>
    <t>Neinvestiční přijaté dotace ze SR - kompenzační bonus</t>
  </si>
  <si>
    <t>Ostatní neinvestiční přijaté transfery "vratka od Mikroregionu Odersko"</t>
  </si>
  <si>
    <t>plnění k 31.05.2022</t>
  </si>
  <si>
    <t>Investiční dotace z Ministerstva pro místní rozvoj "'Stavební úpravy budovy OÚ"</t>
  </si>
  <si>
    <t>Neinvestiční dotace z Ministerstva kultury "Přechod ze systému Clavius na nový webový  systém Tritius a zkvalitnění technického vybavení knihovny"</t>
  </si>
  <si>
    <t>Investiční dotace z Ministerstva kultury "Přechod ze systému Clavius na nový webový  systém Tritius a zkvalitnění technického vybavení knihovny"</t>
  </si>
  <si>
    <t>Investiční dotace z Ministerstva pro místní rozvoj "Revitalizace objektu kina"</t>
  </si>
  <si>
    <r>
      <t xml:space="preserve">Běžné výdaje </t>
    </r>
    <r>
      <rPr>
        <sz val="11"/>
        <color theme="1"/>
        <rFont val="Calibri"/>
        <family val="2"/>
        <charset val="238"/>
        <scheme val="minor"/>
      </rPr>
      <t>(z toho rezerva 2,000.00 tis. Kč)</t>
    </r>
  </si>
  <si>
    <t>Kapitálové výdaje (z toho rezerva 36,611.348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</si>
</sst>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6" fillId="0" borderId="0" xfId="0" applyFont="1" applyAlignment="1"/>
    <xf numFmtId="0" fontId="0" fillId="0" borderId="0" xfId="0" applyBorder="1"/>
    <xf numFmtId="0" fontId="0" fillId="0" borderId="0" xfId="0" applyFont="1" applyBorder="1" applyAlignment="1">
      <alignment horizontal="center" vertical="top"/>
    </xf>
    <xf numFmtId="4" fontId="5" fillId="0" borderId="0" xfId="0" applyNumberFormat="1" applyFont="1" applyBorder="1"/>
    <xf numFmtId="4" fontId="9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Fill="1"/>
    <xf numFmtId="0" fontId="11" fillId="0" borderId="0" xfId="0" applyFont="1"/>
    <xf numFmtId="0" fontId="4" fillId="0" borderId="0" xfId="0" applyFont="1"/>
    <xf numFmtId="0" fontId="0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0" fillId="0" borderId="22" xfId="0" applyNumberFormat="1" applyFont="1" applyBorder="1"/>
    <xf numFmtId="4" fontId="0" fillId="0" borderId="5" xfId="0" applyNumberFormat="1" applyFont="1" applyBorder="1"/>
    <xf numFmtId="4" fontId="0" fillId="0" borderId="18" xfId="0" applyNumberFormat="1" applyFont="1" applyBorder="1"/>
    <xf numFmtId="2" fontId="8" fillId="0" borderId="13" xfId="0" applyNumberFormat="1" applyFont="1" applyBorder="1"/>
    <xf numFmtId="2" fontId="8" fillId="0" borderId="13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0" xfId="0" applyFont="1"/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NumberFormat="1" applyFont="1"/>
    <xf numFmtId="14" fontId="0" fillId="0" borderId="0" xfId="0" applyNumberFormat="1" applyFont="1"/>
    <xf numFmtId="0" fontId="9" fillId="0" borderId="0" xfId="0" applyNumberFormat="1" applyFont="1"/>
    <xf numFmtId="0" fontId="4" fillId="0" borderId="0" xfId="0" applyFont="1" applyAlignment="1"/>
    <xf numFmtId="4" fontId="5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/>
    <xf numFmtId="2" fontId="8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0" fillId="0" borderId="0" xfId="0" applyNumberFormat="1" applyFont="1" applyBorder="1"/>
    <xf numFmtId="4" fontId="0" fillId="0" borderId="21" xfId="0" applyNumberFormat="1" applyFont="1" applyBorder="1"/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6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0" fontId="4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8" fillId="0" borderId="17" xfId="0" applyNumberFormat="1" applyFont="1" applyFill="1" applyBorder="1"/>
    <xf numFmtId="2" fontId="8" fillId="0" borderId="6" xfId="0" applyNumberFormat="1" applyFont="1" applyFill="1" applyBorder="1"/>
    <xf numFmtId="2" fontId="8" fillId="0" borderId="1" xfId="0" applyNumberFormat="1" applyFont="1" applyFill="1" applyBorder="1"/>
    <xf numFmtId="2" fontId="0" fillId="0" borderId="1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3" fontId="0" fillId="0" borderId="0" xfId="0" applyNumberFormat="1" applyFont="1"/>
    <xf numFmtId="4" fontId="5" fillId="0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0" fontId="3" fillId="0" borderId="0" xfId="0" applyFont="1"/>
    <xf numFmtId="2" fontId="0" fillId="0" borderId="6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Font="1"/>
    <xf numFmtId="0" fontId="4" fillId="0" borderId="1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" fontId="0" fillId="0" borderId="1" xfId="0" applyNumberFormat="1" applyFont="1" applyBorder="1"/>
    <xf numFmtId="4" fontId="0" fillId="0" borderId="17" xfId="0" applyNumberFormat="1" applyFont="1" applyBorder="1"/>
    <xf numFmtId="4" fontId="0" fillId="0" borderId="13" xfId="0" applyNumberFormat="1" applyFont="1" applyBorder="1"/>
    <xf numFmtId="164" fontId="5" fillId="0" borderId="0" xfId="0" applyNumberFormat="1" applyFont="1" applyFill="1" applyBorder="1"/>
    <xf numFmtId="164" fontId="8" fillId="0" borderId="17" xfId="0" applyNumberFormat="1" applyFont="1" applyFill="1" applyBorder="1"/>
    <xf numFmtId="0" fontId="7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4" fontId="8" fillId="0" borderId="6" xfId="0" applyNumberFormat="1" applyFont="1" applyFill="1" applyBorder="1"/>
    <xf numFmtId="4" fontId="8" fillId="0" borderId="1" xfId="0" applyNumberFormat="1" applyFont="1" applyFill="1" applyBorder="1"/>
    <xf numFmtId="4" fontId="8" fillId="0" borderId="13" xfId="0" applyNumberFormat="1" applyFont="1" applyBorder="1"/>
    <xf numFmtId="4" fontId="5" fillId="0" borderId="33" xfId="0" applyNumberFormat="1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/>
    </xf>
    <xf numFmtId="4" fontId="5" fillId="0" borderId="12" xfId="0" applyNumberFormat="1" applyFont="1" applyBorder="1"/>
    <xf numFmtId="0" fontId="5" fillId="0" borderId="2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" fontId="5" fillId="0" borderId="29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28" xfId="0" applyNumberFormat="1" applyFont="1" applyBorder="1"/>
    <xf numFmtId="4" fontId="5" fillId="0" borderId="8" xfId="0" applyNumberFormat="1" applyFont="1" applyBorder="1"/>
    <xf numFmtId="4" fontId="5" fillId="0" borderId="10" xfId="0" applyNumberFormat="1" applyFont="1" applyBorder="1"/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22" xfId="0" applyNumberFormat="1" applyFont="1" applyBorder="1"/>
    <xf numFmtId="4" fontId="5" fillId="0" borderId="18" xfId="0" applyNumberFormat="1" applyFont="1" applyBorder="1"/>
    <xf numFmtId="4" fontId="0" fillId="0" borderId="23" xfId="0" applyNumberFormat="1" applyFont="1" applyBorder="1"/>
    <xf numFmtId="0" fontId="4" fillId="0" borderId="17" xfId="0" applyFont="1" applyBorder="1" applyAlignment="1">
      <alignment horizontal="left"/>
    </xf>
    <xf numFmtId="164" fontId="5" fillId="0" borderId="5" xfId="0" applyNumberFormat="1" applyFont="1" applyBorder="1"/>
    <xf numFmtId="164" fontId="5" fillId="0" borderId="21" xfId="0" applyNumberFormat="1" applyFont="1" applyBorder="1"/>
    <xf numFmtId="164" fontId="5" fillId="0" borderId="20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/>
    <xf numFmtId="165" fontId="8" fillId="0" borderId="17" xfId="0" applyNumberFormat="1" applyFont="1" applyFill="1" applyBorder="1"/>
    <xf numFmtId="164" fontId="5" fillId="0" borderId="32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8" fillId="0" borderId="1" xfId="0" applyNumberFormat="1" applyFont="1" applyFill="1" applyBorder="1"/>
    <xf numFmtId="4" fontId="8" fillId="0" borderId="17" xfId="0" applyNumberFormat="1" applyFont="1" applyFill="1" applyBorder="1"/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 vertical="top"/>
    </xf>
    <xf numFmtId="0" fontId="4" fillId="0" borderId="1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9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Normal="100" workbookViewId="0">
      <selection activeCell="F34" sqref="F34"/>
    </sheetView>
  </sheetViews>
  <sheetFormatPr defaultRowHeight="14.4" x14ac:dyDescent="0.3"/>
  <cols>
    <col min="1" max="1" width="6.88671875" bestFit="1" customWidth="1"/>
    <col min="2" max="2" width="6.77734375" bestFit="1" customWidth="1"/>
    <col min="3" max="4" width="33.77734375" customWidth="1"/>
    <col min="5" max="6" width="12.77734375" customWidth="1"/>
    <col min="7" max="7" width="13.21875" bestFit="1" customWidth="1"/>
    <col min="8" max="8" width="12.77734375" customWidth="1"/>
    <col min="9" max="9" width="13.6640625" customWidth="1"/>
    <col min="10" max="10" width="11.88671875" bestFit="1" customWidth="1"/>
  </cols>
  <sheetData>
    <row r="1" spans="1:14" ht="18" x14ac:dyDescent="0.35">
      <c r="A1" s="133" t="s">
        <v>27</v>
      </c>
      <c r="B1" s="133"/>
      <c r="C1" s="133"/>
      <c r="D1" s="133"/>
      <c r="E1" s="133"/>
      <c r="F1" s="133"/>
      <c r="G1" s="133"/>
      <c r="H1" s="133"/>
      <c r="I1" s="38"/>
      <c r="J1" s="5"/>
      <c r="K1" s="5"/>
      <c r="L1" s="5"/>
      <c r="M1" s="5"/>
      <c r="N1" s="5"/>
    </row>
    <row r="2" spans="1:14" ht="18" x14ac:dyDescent="0.35">
      <c r="A2" s="137" t="s">
        <v>31</v>
      </c>
      <c r="B2" s="137"/>
      <c r="C2" s="137"/>
      <c r="D2" s="137"/>
      <c r="E2" s="137"/>
      <c r="F2" s="137"/>
      <c r="G2" s="137"/>
      <c r="H2" s="137"/>
      <c r="I2" s="39"/>
      <c r="J2" s="5"/>
      <c r="K2" s="5"/>
      <c r="L2" s="5"/>
      <c r="M2" s="5"/>
      <c r="N2" s="5"/>
    </row>
    <row r="3" spans="1:14" ht="18" customHeight="1" thickBot="1" x14ac:dyDescent="0.35">
      <c r="A3" s="153" t="s">
        <v>12</v>
      </c>
      <c r="B3" s="153"/>
      <c r="C3" s="10"/>
      <c r="D3" s="10"/>
      <c r="E3" s="57"/>
      <c r="F3" s="57"/>
      <c r="G3" s="57"/>
      <c r="H3" s="58" t="s">
        <v>1</v>
      </c>
      <c r="I3" s="40"/>
    </row>
    <row r="4" spans="1:14" ht="30" customHeight="1" thickBot="1" x14ac:dyDescent="0.35">
      <c r="A4" s="49" t="s">
        <v>4</v>
      </c>
      <c r="B4" s="50" t="s">
        <v>5</v>
      </c>
      <c r="C4" s="138" t="s">
        <v>3</v>
      </c>
      <c r="D4" s="139"/>
      <c r="E4" s="81" t="s">
        <v>28</v>
      </c>
      <c r="F4" s="59" t="s">
        <v>24</v>
      </c>
      <c r="G4" s="60" t="s">
        <v>29</v>
      </c>
      <c r="H4" s="61" t="s">
        <v>34</v>
      </c>
      <c r="I4" s="41"/>
    </row>
    <row r="5" spans="1:14" ht="15" customHeight="1" x14ac:dyDescent="0.3">
      <c r="A5" s="17"/>
      <c r="B5" s="29" t="s">
        <v>6</v>
      </c>
      <c r="C5" s="140" t="s">
        <v>15</v>
      </c>
      <c r="D5" s="141"/>
      <c r="E5" s="66">
        <v>26000</v>
      </c>
      <c r="F5" s="67">
        <v>0</v>
      </c>
      <c r="G5" s="68">
        <v>26000</v>
      </c>
      <c r="H5" s="69">
        <v>12653.5</v>
      </c>
      <c r="I5" s="42"/>
    </row>
    <row r="6" spans="1:14" ht="15" customHeight="1" x14ac:dyDescent="0.3">
      <c r="A6" s="12"/>
      <c r="B6" s="30" t="s">
        <v>7</v>
      </c>
      <c r="C6" s="142" t="s">
        <v>16</v>
      </c>
      <c r="D6" s="143"/>
      <c r="E6" s="70">
        <v>5186</v>
      </c>
      <c r="F6" s="93">
        <v>800</v>
      </c>
      <c r="G6" s="72">
        <v>5986</v>
      </c>
      <c r="H6" s="73">
        <v>2503.86</v>
      </c>
      <c r="I6" s="42"/>
    </row>
    <row r="7" spans="1:14" ht="15" customHeight="1" x14ac:dyDescent="0.3">
      <c r="A7" s="12"/>
      <c r="B7" s="30" t="s">
        <v>8</v>
      </c>
      <c r="C7" s="142" t="s">
        <v>17</v>
      </c>
      <c r="D7" s="143"/>
      <c r="E7" s="70">
        <v>50</v>
      </c>
      <c r="F7" s="71">
        <v>705</v>
      </c>
      <c r="G7" s="72">
        <v>755</v>
      </c>
      <c r="H7" s="73">
        <v>717.1</v>
      </c>
      <c r="I7" s="42"/>
    </row>
    <row r="8" spans="1:14" ht="15" customHeight="1" x14ac:dyDescent="0.3">
      <c r="A8" s="12"/>
      <c r="B8" s="24">
        <v>4111</v>
      </c>
      <c r="C8" s="119" t="s">
        <v>32</v>
      </c>
      <c r="D8" s="102"/>
      <c r="E8" s="123">
        <v>0</v>
      </c>
      <c r="F8" s="125">
        <v>113.655</v>
      </c>
      <c r="G8" s="126">
        <v>113.655</v>
      </c>
      <c r="H8" s="124">
        <v>113.655</v>
      </c>
      <c r="I8" s="42"/>
    </row>
    <row r="9" spans="1:14" ht="15" customHeight="1" x14ac:dyDescent="0.3">
      <c r="A9" s="51"/>
      <c r="B9" s="24">
        <v>4112</v>
      </c>
      <c r="C9" s="144" t="s">
        <v>2</v>
      </c>
      <c r="D9" s="145"/>
      <c r="E9" s="63">
        <v>544.6</v>
      </c>
      <c r="F9" s="64">
        <v>0</v>
      </c>
      <c r="G9" s="62">
        <v>544.6</v>
      </c>
      <c r="H9" s="22">
        <v>226.92</v>
      </c>
      <c r="I9" s="43"/>
      <c r="J9" s="94"/>
      <c r="K9" s="15"/>
    </row>
    <row r="10" spans="1:14" ht="30" customHeight="1" x14ac:dyDescent="0.3">
      <c r="A10" s="51"/>
      <c r="B10" s="56">
        <v>4116</v>
      </c>
      <c r="C10" s="154" t="s">
        <v>36</v>
      </c>
      <c r="D10" s="155"/>
      <c r="E10" s="63">
        <v>0</v>
      </c>
      <c r="F10" s="64">
        <v>27</v>
      </c>
      <c r="G10" s="62">
        <v>27</v>
      </c>
      <c r="H10" s="22">
        <v>0</v>
      </c>
      <c r="I10" s="43"/>
      <c r="J10" s="94"/>
      <c r="K10" s="15"/>
    </row>
    <row r="11" spans="1:14" ht="15" customHeight="1" x14ac:dyDescent="0.3">
      <c r="A11" s="51"/>
      <c r="B11" s="24">
        <v>4129</v>
      </c>
      <c r="C11" s="103" t="s">
        <v>33</v>
      </c>
      <c r="D11" s="104"/>
      <c r="E11" s="63">
        <v>0</v>
      </c>
      <c r="F11" s="127">
        <v>313.45600000000002</v>
      </c>
      <c r="G11" s="128">
        <v>313.45600000000002</v>
      </c>
      <c r="H11" s="22">
        <v>313.45499999999998</v>
      </c>
      <c r="I11" s="43"/>
      <c r="J11" s="94"/>
      <c r="K11" s="15"/>
    </row>
    <row r="12" spans="1:14" ht="15" customHeight="1" x14ac:dyDescent="0.3">
      <c r="A12" s="51"/>
      <c r="B12" s="56">
        <v>4216</v>
      </c>
      <c r="C12" s="154" t="s">
        <v>38</v>
      </c>
      <c r="D12" s="155"/>
      <c r="E12" s="95">
        <v>13877</v>
      </c>
      <c r="F12" s="96">
        <v>0</v>
      </c>
      <c r="G12" s="90">
        <v>13877</v>
      </c>
      <c r="H12" s="97">
        <v>4883.2700000000004</v>
      </c>
      <c r="I12" s="43"/>
      <c r="K12" s="15"/>
    </row>
    <row r="13" spans="1:14" ht="15" customHeight="1" x14ac:dyDescent="0.3">
      <c r="A13" s="51"/>
      <c r="B13" s="56">
        <v>4216</v>
      </c>
      <c r="C13" s="154" t="s">
        <v>35</v>
      </c>
      <c r="D13" s="155"/>
      <c r="E13" s="95">
        <v>0</v>
      </c>
      <c r="F13" s="131">
        <v>8032.067</v>
      </c>
      <c r="G13" s="90">
        <v>8032.067</v>
      </c>
      <c r="H13" s="97">
        <v>0</v>
      </c>
      <c r="I13" s="43"/>
      <c r="K13" s="15"/>
    </row>
    <row r="14" spans="1:14" ht="30" customHeight="1" x14ac:dyDescent="0.3">
      <c r="A14" s="51"/>
      <c r="B14" s="56">
        <v>4216</v>
      </c>
      <c r="C14" s="154" t="s">
        <v>37</v>
      </c>
      <c r="D14" s="155"/>
      <c r="E14" s="95">
        <v>0</v>
      </c>
      <c r="F14" s="96">
        <v>77</v>
      </c>
      <c r="G14" s="132">
        <v>77</v>
      </c>
      <c r="H14" s="97">
        <v>0</v>
      </c>
      <c r="I14" s="43"/>
      <c r="K14" s="15"/>
    </row>
    <row r="15" spans="1:14" ht="15" customHeight="1" x14ac:dyDescent="0.3">
      <c r="A15" s="26">
        <v>6330</v>
      </c>
      <c r="B15" s="25">
        <v>4134</v>
      </c>
      <c r="C15" s="146" t="s">
        <v>25</v>
      </c>
      <c r="D15" s="147"/>
      <c r="E15" s="80">
        <v>220</v>
      </c>
      <c r="F15" s="65">
        <v>0</v>
      </c>
      <c r="G15" s="65">
        <v>220</v>
      </c>
      <c r="H15" s="23">
        <v>83.72</v>
      </c>
      <c r="I15" s="44"/>
      <c r="K15" s="14"/>
    </row>
    <row r="16" spans="1:14" ht="15" customHeight="1" thickBot="1" x14ac:dyDescent="0.35">
      <c r="A16" s="91"/>
      <c r="B16" s="92" t="s">
        <v>9</v>
      </c>
      <c r="C16" s="148" t="s">
        <v>10</v>
      </c>
      <c r="D16" s="149"/>
      <c r="E16" s="105">
        <f>SUM(E8:E15)</f>
        <v>14641.6</v>
      </c>
      <c r="F16" s="129">
        <f>SUM(F8:F15)</f>
        <v>8563.1779999999999</v>
      </c>
      <c r="G16" s="129">
        <f>SUM(G8:G15)</f>
        <v>23204.777999999998</v>
      </c>
      <c r="H16" s="98">
        <f>SUM(H8:H15)</f>
        <v>5621.02</v>
      </c>
      <c r="I16" s="45"/>
      <c r="J16" s="14"/>
    </row>
    <row r="17" spans="1:12" ht="19.95" customHeight="1" thickBot="1" x14ac:dyDescent="0.35">
      <c r="A17" s="134" t="s">
        <v>11</v>
      </c>
      <c r="B17" s="135"/>
      <c r="C17" s="135"/>
      <c r="D17" s="136"/>
      <c r="E17" s="106">
        <f>SUM(E5:E7,E16)</f>
        <v>45877.599999999999</v>
      </c>
      <c r="F17" s="130">
        <f>SUM(F5:F7,F16)</f>
        <v>10068.178</v>
      </c>
      <c r="G17" s="130">
        <f>SUM(G5:G7,G16)</f>
        <v>55945.777999999998</v>
      </c>
      <c r="H17" s="99">
        <f>SUM(H5:H7,H16)</f>
        <v>21495.480000000003</v>
      </c>
      <c r="I17" s="46"/>
    </row>
    <row r="18" spans="1:12" ht="15" customHeight="1" x14ac:dyDescent="0.3">
      <c r="A18" s="18"/>
      <c r="B18" s="18"/>
      <c r="C18" s="18"/>
      <c r="D18" s="18"/>
      <c r="E18" s="8"/>
      <c r="F18" s="8"/>
      <c r="G18" s="8"/>
      <c r="H18" s="8"/>
      <c r="I18" s="8"/>
    </row>
    <row r="19" spans="1:12" ht="18" customHeight="1" thickBot="1" x14ac:dyDescent="0.4">
      <c r="A19" s="54" t="s">
        <v>13</v>
      </c>
      <c r="B19" s="6"/>
      <c r="C19" s="6"/>
      <c r="E19" s="57"/>
      <c r="F19" s="57"/>
      <c r="G19" s="57"/>
      <c r="H19" s="58" t="s">
        <v>1</v>
      </c>
      <c r="I19" s="7"/>
    </row>
    <row r="20" spans="1:12" ht="30" customHeight="1" thickBot="1" x14ac:dyDescent="0.35">
      <c r="A20" s="52" t="s">
        <v>4</v>
      </c>
      <c r="B20" s="53" t="s">
        <v>5</v>
      </c>
      <c r="C20" s="138" t="s">
        <v>3</v>
      </c>
      <c r="D20" s="139"/>
      <c r="E20" s="81" t="s">
        <v>28</v>
      </c>
      <c r="F20" s="59" t="s">
        <v>24</v>
      </c>
      <c r="G20" s="60" t="s">
        <v>29</v>
      </c>
      <c r="H20" s="61" t="s">
        <v>34</v>
      </c>
      <c r="I20" s="41"/>
    </row>
    <row r="21" spans="1:12" x14ac:dyDescent="0.3">
      <c r="A21" s="100"/>
      <c r="B21" s="29" t="s">
        <v>14</v>
      </c>
      <c r="C21" s="140" t="s">
        <v>39</v>
      </c>
      <c r="D21" s="159"/>
      <c r="E21" s="107">
        <v>31053.73</v>
      </c>
      <c r="F21" s="108">
        <v>1995.5</v>
      </c>
      <c r="G21" s="109">
        <f>SUM(E21:F21)</f>
        <v>33049.229999999996</v>
      </c>
      <c r="H21" s="101">
        <v>10964.47</v>
      </c>
      <c r="I21" s="78"/>
      <c r="J21" s="77"/>
      <c r="K21" s="16"/>
      <c r="L21" s="94"/>
    </row>
    <row r="22" spans="1:12" x14ac:dyDescent="0.3">
      <c r="A22" s="27">
        <v>3113</v>
      </c>
      <c r="B22" s="24">
        <v>5331</v>
      </c>
      <c r="C22" s="144" t="s">
        <v>23</v>
      </c>
      <c r="D22" s="150"/>
      <c r="E22" s="19">
        <v>2759</v>
      </c>
      <c r="F22" s="20">
        <v>1000</v>
      </c>
      <c r="G22" s="48">
        <v>3759</v>
      </c>
      <c r="H22" s="21">
        <v>1660</v>
      </c>
      <c r="I22" s="47"/>
      <c r="K22" s="16"/>
    </row>
    <row r="23" spans="1:12" x14ac:dyDescent="0.3">
      <c r="A23" s="27">
        <v>6330</v>
      </c>
      <c r="B23" s="24">
        <v>5342</v>
      </c>
      <c r="C23" s="144" t="s">
        <v>25</v>
      </c>
      <c r="D23" s="150"/>
      <c r="E23" s="118">
        <v>220</v>
      </c>
      <c r="F23" s="86">
        <v>0</v>
      </c>
      <c r="G23" s="87">
        <v>220</v>
      </c>
      <c r="H23" s="88">
        <v>83.72</v>
      </c>
      <c r="I23" s="47"/>
    </row>
    <row r="24" spans="1:12" x14ac:dyDescent="0.3">
      <c r="A24" s="114"/>
      <c r="B24" s="115" t="s">
        <v>18</v>
      </c>
      <c r="C24" s="151" t="s">
        <v>40</v>
      </c>
      <c r="D24" s="152"/>
      <c r="E24" s="116">
        <v>67873.87</v>
      </c>
      <c r="F24" s="120">
        <v>16572.678</v>
      </c>
      <c r="G24" s="121">
        <f>SUM(E24,F24)</f>
        <v>84446.547999999995</v>
      </c>
      <c r="H24" s="117">
        <v>9808.76</v>
      </c>
      <c r="I24" s="78"/>
      <c r="J24" s="89"/>
      <c r="K24" s="16"/>
    </row>
    <row r="25" spans="1:12" ht="15" thickBot="1" x14ac:dyDescent="0.35">
      <c r="A25" s="27">
        <v>3113</v>
      </c>
      <c r="B25" s="24">
        <v>6351</v>
      </c>
      <c r="C25" s="84" t="s">
        <v>26</v>
      </c>
      <c r="D25" s="85"/>
      <c r="E25" s="86">
        <v>500</v>
      </c>
      <c r="F25" s="86">
        <v>0</v>
      </c>
      <c r="G25" s="87">
        <v>500</v>
      </c>
      <c r="H25" s="88">
        <v>0</v>
      </c>
      <c r="I25" s="78"/>
      <c r="J25" s="89"/>
      <c r="K25" s="16"/>
    </row>
    <row r="26" spans="1:12" ht="15" thickBot="1" x14ac:dyDescent="0.35">
      <c r="A26" s="156" t="s">
        <v>19</v>
      </c>
      <c r="B26" s="157"/>
      <c r="C26" s="157"/>
      <c r="D26" s="158"/>
      <c r="E26" s="74">
        <f>SUM(E21,E24)</f>
        <v>98927.599999999991</v>
      </c>
      <c r="F26" s="122">
        <f>SUM(F21,F24)</f>
        <v>18568.178</v>
      </c>
      <c r="G26" s="122">
        <f>SUM(G21,G24)</f>
        <v>117495.77799999999</v>
      </c>
      <c r="H26" s="75">
        <f>SUM(H21,H24)</f>
        <v>20773.23</v>
      </c>
      <c r="I26" s="8"/>
    </row>
    <row r="27" spans="1:12" ht="15" customHeight="1" x14ac:dyDescent="0.3">
      <c r="A27" s="11"/>
      <c r="B27" s="10"/>
      <c r="C27" s="10"/>
      <c r="D27" s="8"/>
      <c r="E27" s="9"/>
      <c r="F27" s="9"/>
      <c r="G27" s="9"/>
    </row>
    <row r="28" spans="1:12" ht="15" customHeight="1" x14ac:dyDescent="0.3">
      <c r="A28" s="11"/>
      <c r="B28" s="10"/>
      <c r="C28" s="10"/>
      <c r="D28" s="8"/>
      <c r="E28" s="9"/>
      <c r="F28" s="9"/>
      <c r="G28" s="9"/>
    </row>
    <row r="29" spans="1:12" ht="18" customHeight="1" thickBot="1" x14ac:dyDescent="0.4">
      <c r="A29" s="55" t="s">
        <v>0</v>
      </c>
      <c r="B29" s="6"/>
      <c r="C29" s="6"/>
      <c r="E29" s="57"/>
      <c r="F29" s="57"/>
      <c r="G29" s="57"/>
      <c r="H29" s="58" t="s">
        <v>1</v>
      </c>
      <c r="I29" s="7"/>
    </row>
    <row r="30" spans="1:12" ht="30" customHeight="1" thickBot="1" x14ac:dyDescent="0.35">
      <c r="A30" s="52" t="s">
        <v>4</v>
      </c>
      <c r="B30" s="53" t="s">
        <v>5</v>
      </c>
      <c r="C30" s="138" t="s">
        <v>3</v>
      </c>
      <c r="D30" s="139"/>
      <c r="E30" s="81" t="s">
        <v>28</v>
      </c>
      <c r="F30" s="59" t="s">
        <v>24</v>
      </c>
      <c r="G30" s="60" t="s">
        <v>29</v>
      </c>
      <c r="H30" s="61" t="s">
        <v>34</v>
      </c>
      <c r="I30" s="41"/>
    </row>
    <row r="31" spans="1:12" ht="19.95" customHeight="1" thickBot="1" x14ac:dyDescent="0.35">
      <c r="A31" s="110"/>
      <c r="B31" s="113" t="s">
        <v>30</v>
      </c>
      <c r="C31" s="112" t="s">
        <v>20</v>
      </c>
      <c r="D31" s="111"/>
      <c r="E31" s="74">
        <v>53050</v>
      </c>
      <c r="F31" s="74">
        <v>8500</v>
      </c>
      <c r="G31" s="35">
        <v>61550</v>
      </c>
      <c r="H31" s="75">
        <v>0</v>
      </c>
      <c r="I31" s="8"/>
    </row>
    <row r="32" spans="1:12" ht="15" customHeight="1" x14ac:dyDescent="0.3">
      <c r="A32" s="1"/>
      <c r="B32" s="1"/>
      <c r="C32" s="1"/>
      <c r="D32" s="2"/>
      <c r="E32" s="2"/>
      <c r="F32" s="2"/>
      <c r="G32" s="2"/>
    </row>
    <row r="33" spans="1:7" ht="15.6" x14ac:dyDescent="0.3">
      <c r="A33" s="1"/>
      <c r="B33" s="1"/>
      <c r="C33" s="33" t="s">
        <v>22</v>
      </c>
      <c r="E33" s="2"/>
      <c r="G33" s="33"/>
    </row>
    <row r="34" spans="1:7" ht="15.6" x14ac:dyDescent="0.3">
      <c r="B34" s="1"/>
      <c r="C34" s="31" t="s">
        <v>12</v>
      </c>
      <c r="D34" s="82">
        <v>55945778</v>
      </c>
      <c r="E34" s="2"/>
      <c r="G34" s="31"/>
    </row>
    <row r="35" spans="1:7" ht="15.6" x14ac:dyDescent="0.3">
      <c r="A35" s="1"/>
      <c r="B35" s="1"/>
      <c r="C35" s="31" t="s">
        <v>13</v>
      </c>
      <c r="D35" s="82">
        <v>117495778</v>
      </c>
      <c r="E35" s="2"/>
      <c r="G35" s="31"/>
    </row>
    <row r="36" spans="1:7" ht="15.6" x14ac:dyDescent="0.3">
      <c r="A36" s="1"/>
      <c r="B36" s="1"/>
      <c r="C36" s="31" t="s">
        <v>21</v>
      </c>
      <c r="D36" s="83">
        <f>SUM(D34-D35)</f>
        <v>-61550000</v>
      </c>
      <c r="E36" s="2"/>
      <c r="G36" s="31"/>
    </row>
    <row r="37" spans="1:7" ht="15.6" x14ac:dyDescent="0.3">
      <c r="A37" s="1"/>
      <c r="B37" s="1"/>
      <c r="C37" s="31" t="s">
        <v>0</v>
      </c>
      <c r="D37" s="83">
        <v>61550000</v>
      </c>
      <c r="E37" s="2"/>
      <c r="G37" s="31"/>
    </row>
    <row r="38" spans="1:7" ht="15.6" x14ac:dyDescent="0.3">
      <c r="A38" s="1"/>
      <c r="B38" s="1"/>
      <c r="C38" s="31"/>
      <c r="D38" s="76"/>
      <c r="E38" s="2"/>
      <c r="G38" s="31"/>
    </row>
    <row r="39" spans="1:7" ht="15.6" x14ac:dyDescent="0.3">
      <c r="A39" s="1"/>
      <c r="B39" s="1"/>
      <c r="C39" s="28"/>
      <c r="D39" s="28"/>
      <c r="E39" s="1"/>
      <c r="F39" s="1"/>
      <c r="G39" s="1"/>
    </row>
    <row r="40" spans="1:7" ht="15.6" x14ac:dyDescent="0.3">
      <c r="A40" s="16"/>
      <c r="B40" s="1"/>
      <c r="C40" s="1"/>
      <c r="D40" s="28"/>
      <c r="E40" s="1"/>
      <c r="F40" s="1"/>
      <c r="G40" s="1"/>
    </row>
    <row r="41" spans="1:7" ht="10.050000000000001" customHeight="1" x14ac:dyDescent="0.3">
      <c r="A41" s="16"/>
      <c r="B41" s="1"/>
      <c r="C41" s="1"/>
      <c r="D41" s="28"/>
      <c r="E41" s="1"/>
      <c r="F41" s="1"/>
      <c r="G41" s="1"/>
    </row>
    <row r="42" spans="1:7" ht="15.6" x14ac:dyDescent="0.3">
      <c r="A42" s="79"/>
      <c r="B42" s="3"/>
      <c r="C42" s="36"/>
      <c r="D42" s="32"/>
      <c r="E42" s="4"/>
      <c r="F42" s="4"/>
      <c r="G42" s="4"/>
    </row>
    <row r="43" spans="1:7" ht="10.050000000000001" customHeight="1" x14ac:dyDescent="0.3">
      <c r="A43" s="79"/>
      <c r="B43" s="3"/>
      <c r="C43" s="36"/>
      <c r="D43" s="32"/>
      <c r="E43" s="4"/>
      <c r="F43" s="4"/>
      <c r="G43" s="4"/>
    </row>
    <row r="44" spans="1:7" ht="15.6" x14ac:dyDescent="0.3">
      <c r="A44" s="79"/>
      <c r="B44" s="3"/>
      <c r="C44" s="3"/>
      <c r="D44" s="4"/>
      <c r="E44" s="4"/>
      <c r="F44" s="4"/>
      <c r="G44" s="4"/>
    </row>
    <row r="45" spans="1:7" ht="15.6" x14ac:dyDescent="0.3">
      <c r="A45" s="1"/>
      <c r="B45" s="3"/>
      <c r="C45" s="3"/>
      <c r="D45" s="4"/>
      <c r="E45" s="4"/>
      <c r="F45" s="4"/>
      <c r="G45" s="4"/>
    </row>
    <row r="46" spans="1:7" ht="15.6" x14ac:dyDescent="0.3">
      <c r="A46" s="1"/>
      <c r="B46" s="3"/>
      <c r="C46" s="3"/>
      <c r="D46" s="4"/>
      <c r="E46" s="4"/>
      <c r="F46" s="4"/>
      <c r="G46" s="4"/>
    </row>
    <row r="47" spans="1:7" x14ac:dyDescent="0.3">
      <c r="A47" s="37"/>
    </row>
    <row r="48" spans="1:7" ht="10.050000000000001" customHeight="1" x14ac:dyDescent="0.3">
      <c r="A48" s="37"/>
    </row>
    <row r="49" spans="1:7" x14ac:dyDescent="0.3">
      <c r="A49" s="34"/>
      <c r="B49" s="13"/>
      <c r="C49" s="13"/>
      <c r="D49" s="13"/>
      <c r="E49" s="13"/>
      <c r="F49" s="13"/>
      <c r="G49" s="13"/>
    </row>
    <row r="50" spans="1:7" ht="10.050000000000001" customHeight="1" x14ac:dyDescent="0.3">
      <c r="A50" s="28"/>
    </row>
    <row r="51" spans="1:7" x14ac:dyDescent="0.3">
      <c r="A51" s="34"/>
      <c r="B51" s="13"/>
      <c r="C51" s="13"/>
      <c r="D51" s="13"/>
      <c r="E51" s="13"/>
      <c r="F51" s="13"/>
      <c r="G51" s="13"/>
    </row>
  </sheetData>
  <mergeCells count="22">
    <mergeCell ref="C22:D22"/>
    <mergeCell ref="C23:D23"/>
    <mergeCell ref="C24:D24"/>
    <mergeCell ref="C30:D30"/>
    <mergeCell ref="A3:B3"/>
    <mergeCell ref="C12:D12"/>
    <mergeCell ref="A26:D26"/>
    <mergeCell ref="C20:D20"/>
    <mergeCell ref="C21:D21"/>
    <mergeCell ref="C13:D13"/>
    <mergeCell ref="C10:D10"/>
    <mergeCell ref="C14:D14"/>
    <mergeCell ref="A1:H1"/>
    <mergeCell ref="A17:D17"/>
    <mergeCell ref="A2:H2"/>
    <mergeCell ref="C4:D4"/>
    <mergeCell ref="C5:D5"/>
    <mergeCell ref="C6:D6"/>
    <mergeCell ref="C7:D7"/>
    <mergeCell ref="C9:D9"/>
    <mergeCell ref="C15:D15"/>
    <mergeCell ref="C16:D16"/>
  </mergeCells>
  <pageMargins left="0.25" right="0.25" top="0.75" bottom="0.75" header="0.3" footer="0.3"/>
  <pageSetup paperSize="9" orientation="landscape" r:id="rId1"/>
  <ignoredErrors>
    <ignoredError sqref="E17: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 URO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Dagmar Novosadová</cp:lastModifiedBy>
  <cp:lastPrinted>2022-06-20T08:26:56Z</cp:lastPrinted>
  <dcterms:created xsi:type="dcterms:W3CDTF">2012-11-20T07:00:24Z</dcterms:created>
  <dcterms:modified xsi:type="dcterms:W3CDTF">2022-06-20T08:29:24Z</dcterms:modified>
</cp:coreProperties>
</file>