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ára\Zastupitelstvo\2 ZO\"/>
    </mc:Choice>
  </mc:AlternateContent>
  <xr:revisionPtr revIDLastSave="0" documentId="8_{5DF4923B-A796-4D8D-994D-BCB22FE7F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URO 2022 - NÁVR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" i="1"/>
  <c r="H18" i="1"/>
  <c r="G18" i="1"/>
  <c r="E18" i="1"/>
  <c r="F18" i="1"/>
  <c r="G28" i="1" l="1"/>
  <c r="G23" i="1"/>
  <c r="G30" i="1" l="1"/>
  <c r="H30" i="1"/>
  <c r="D42" i="1" l="1"/>
  <c r="F19" i="1" l="1"/>
  <c r="G19" i="1"/>
  <c r="H19" i="1"/>
  <c r="E19" i="1"/>
  <c r="E30" i="1" l="1"/>
  <c r="F30" i="1"/>
</calcChain>
</file>

<file path=xl/sharedStrings.xml><?xml version="1.0" encoding="utf-8"?>
<sst xmlns="http://schemas.openxmlformats.org/spreadsheetml/2006/main" count="69" uniqueCount="47">
  <si>
    <t>Financování</t>
  </si>
  <si>
    <t>v tis. Kč</t>
  </si>
  <si>
    <t>Neinvestiční přijaté dotace ze SR</t>
  </si>
  <si>
    <t>Název položky / popis</t>
  </si>
  <si>
    <t>Odvět. třídění</t>
  </si>
  <si>
    <t>Druh. třídění</t>
  </si>
  <si>
    <t>1xxx</t>
  </si>
  <si>
    <t>2xxx</t>
  </si>
  <si>
    <t>3xxx</t>
  </si>
  <si>
    <t>4xxx</t>
  </si>
  <si>
    <t>Přijaté transfery celkem</t>
  </si>
  <si>
    <t>Příjmy celkem</t>
  </si>
  <si>
    <t>Příjmy</t>
  </si>
  <si>
    <t>Výdaje</t>
  </si>
  <si>
    <t>5xxx</t>
  </si>
  <si>
    <t>Daňové příjmy</t>
  </si>
  <si>
    <t>Nedaňové příjmy</t>
  </si>
  <si>
    <t>Kapitálové příjmy</t>
  </si>
  <si>
    <t>6xxx</t>
  </si>
  <si>
    <t>Kapitálové výdaje</t>
  </si>
  <si>
    <t>Běžné výdaje</t>
  </si>
  <si>
    <t>Výdaje celkem</t>
  </si>
  <si>
    <t>Financování celkem</t>
  </si>
  <si>
    <t>Saldo</t>
  </si>
  <si>
    <t>Rekapitulace rozpočtu (Kč)</t>
  </si>
  <si>
    <t>Příspěvek na provoz ZŠ a MŠ Kunín</t>
  </si>
  <si>
    <t>změna +/-</t>
  </si>
  <si>
    <t>tis.Kč</t>
  </si>
  <si>
    <t>z toho rezerva</t>
  </si>
  <si>
    <t>Tvorba sociálního fondu - orj. 236100</t>
  </si>
  <si>
    <t>Příspěvek na pořízení majetku pro ZŠ Kunín</t>
  </si>
  <si>
    <t>8xxx</t>
  </si>
  <si>
    <t>Neinvestiční přijaté dotace ze SR - kompenzační bonus</t>
  </si>
  <si>
    <t>Ostatní neinvestiční přijaté transfery "vratka od Mikroregionu Odersko"</t>
  </si>
  <si>
    <t>Investiční dotace z Ministerstva pro místní rozvoj "'Stavební úpravy budovy OÚ"</t>
  </si>
  <si>
    <t>Neinvestiční dotace z Ministerstva kultury "Přechod ze systému Clavius na nový webový  systém Tritius a zkvalitnění technického vybavení knihovny"</t>
  </si>
  <si>
    <t>Investiční dotace z Ministerstva kultury "Přechod ze systému Clavius na nový webový  systém Tritius a zkvalitnění technického vybavení knihovny"</t>
  </si>
  <si>
    <t>Investiční dotace z Ministerstva pro místní rozvoj "Revitalizace objektu kina"</t>
  </si>
  <si>
    <t>2. URO 2022</t>
  </si>
  <si>
    <t>Neinvestiční přijaté dotace ze SR - volby do zastupitelstev obcí a Senátu ČR</t>
  </si>
  <si>
    <t>NÁVRH - 3. rozpočtové opatření 2022</t>
  </si>
  <si>
    <t>zasedání Zastupitelstva obce Kunín dne 12.12.2022</t>
  </si>
  <si>
    <t>Neinvestiční půjčené prostředky ZŠ a MŠ Kunín</t>
  </si>
  <si>
    <t>3. URO 2022</t>
  </si>
  <si>
    <t>plnění k 31.10.2022</t>
  </si>
  <si>
    <t>Neinvestiční přijaté dotace ze SR - volba prezidenta ČR</t>
  </si>
  <si>
    <t>Příspěvek na pořízení neinvestičního majetku pro ZŠ Kunín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</si>
</sst>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2" fillId="0" borderId="0" xfId="0" applyNumberFormat="1" applyFont="1"/>
    <xf numFmtId="0" fontId="6" fillId="0" borderId="0" xfId="0" applyFont="1"/>
    <xf numFmtId="0" fontId="0" fillId="0" borderId="0" xfId="0" applyAlignment="1">
      <alignment horizontal="center" vertical="top"/>
    </xf>
    <xf numFmtId="4" fontId="5" fillId="0" borderId="0" xfId="0" applyNumberFormat="1" applyFont="1"/>
    <xf numFmtId="4" fontId="9" fillId="0" borderId="0" xfId="0" applyNumberFormat="1" applyFont="1"/>
    <xf numFmtId="0" fontId="5" fillId="0" borderId="0" xfId="0" applyFont="1"/>
    <xf numFmtId="0" fontId="0" fillId="0" borderId="6" xfId="0" applyBorder="1" applyAlignment="1">
      <alignment horizontal="center"/>
    </xf>
    <xf numFmtId="0" fontId="4" fillId="0" borderId="0" xfId="0" applyFont="1"/>
    <xf numFmtId="0" fontId="11" fillId="0" borderId="0" xfId="0" applyFont="1"/>
    <xf numFmtId="0" fontId="0" fillId="0" borderId="7" xfId="0" applyBorder="1" applyAlignment="1">
      <alignment horizontal="center"/>
    </xf>
    <xf numFmtId="0" fontId="9" fillId="0" borderId="0" xfId="0" applyFont="1" applyAlignment="1">
      <alignment horizontal="left"/>
    </xf>
    <xf numFmtId="4" fontId="0" fillId="0" borderId="22" xfId="0" applyNumberFormat="1" applyBorder="1"/>
    <xf numFmtId="4" fontId="0" fillId="0" borderId="5" xfId="0" applyNumberFormat="1" applyBorder="1"/>
    <xf numFmtId="4" fontId="0" fillId="0" borderId="18" xfId="0" applyNumberFormat="1" applyBorder="1"/>
    <xf numFmtId="2" fontId="8" fillId="0" borderId="13" xfId="0" applyNumberFormat="1" applyFont="1" applyBorder="1"/>
    <xf numFmtId="2" fontId="8" fillId="0" borderId="13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4" fontId="0" fillId="0" borderId="0" xfId="0" applyNumberFormat="1"/>
    <xf numFmtId="0" fontId="9" fillId="0" borderId="0" xfId="0" applyFont="1"/>
    <xf numFmtId="4" fontId="5" fillId="0" borderId="3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2" fontId="8" fillId="0" borderId="0" xfId="0" applyNumberFormat="1" applyFont="1"/>
    <xf numFmtId="2" fontId="8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21" xfId="0" applyNumberFormat="1" applyBorder="1"/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6" xfId="0" applyBorder="1"/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8" fillId="0" borderId="17" xfId="0" applyNumberFormat="1" applyFont="1" applyBorder="1"/>
    <xf numFmtId="2" fontId="8" fillId="0" borderId="6" xfId="0" applyNumberFormat="1" applyFont="1" applyBorder="1"/>
    <xf numFmtId="2" fontId="8" fillId="0" borderId="1" xfId="0" applyNumberFormat="1" applyFont="1" applyBorder="1"/>
    <xf numFmtId="2" fontId="0" fillId="0" borderId="1" xfId="0" applyNumberFormat="1" applyBorder="1" applyAlignment="1">
      <alignment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20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3" fontId="0" fillId="0" borderId="0" xfId="0" applyNumberFormat="1"/>
    <xf numFmtId="4" fontId="0" fillId="0" borderId="0" xfId="0" applyNumberFormat="1" applyAlignment="1">
      <alignment horizontal="right"/>
    </xf>
    <xf numFmtId="0" fontId="3" fillId="0" borderId="0" xfId="0" applyFont="1"/>
    <xf numFmtId="2" fontId="0" fillId="0" borderId="6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4" fontId="0" fillId="0" borderId="1" xfId="0" applyNumberFormat="1" applyBorder="1"/>
    <xf numFmtId="4" fontId="0" fillId="0" borderId="17" xfId="0" applyNumberFormat="1" applyBorder="1"/>
    <xf numFmtId="4" fontId="0" fillId="0" borderId="13" xfId="0" applyNumberFormat="1" applyBorder="1"/>
    <xf numFmtId="164" fontId="5" fillId="0" borderId="0" xfId="0" applyNumberFormat="1" applyFont="1"/>
    <xf numFmtId="164" fontId="8" fillId="0" borderId="17" xfId="0" applyNumberFormat="1" applyFont="1" applyBorder="1"/>
    <xf numFmtId="0" fontId="7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4" fontId="8" fillId="0" borderId="6" xfId="0" applyNumberFormat="1" applyFont="1" applyBorder="1"/>
    <xf numFmtId="4" fontId="8" fillId="0" borderId="1" xfId="0" applyNumberFormat="1" applyFont="1" applyBorder="1"/>
    <xf numFmtId="4" fontId="8" fillId="0" borderId="13" xfId="0" applyNumberFormat="1" applyFont="1" applyBorder="1"/>
    <xf numFmtId="4" fontId="5" fillId="0" borderId="3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0" fillId="0" borderId="34" xfId="0" applyBorder="1" applyAlignment="1">
      <alignment horizontal="center"/>
    </xf>
    <xf numFmtId="4" fontId="5" fillId="0" borderId="12" xfId="0" applyNumberFormat="1" applyFont="1" applyBorder="1"/>
    <xf numFmtId="0" fontId="5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4" fontId="5" fillId="0" borderId="28" xfId="0" applyNumberFormat="1" applyFont="1" applyBorder="1"/>
    <xf numFmtId="4" fontId="5" fillId="0" borderId="8" xfId="0" applyNumberFormat="1" applyFont="1" applyBorder="1"/>
    <xf numFmtId="4" fontId="5" fillId="0" borderId="10" xfId="0" applyNumberFormat="1" applyFont="1" applyBorder="1"/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18" xfId="0" applyNumberFormat="1" applyFont="1" applyBorder="1"/>
    <xf numFmtId="4" fontId="0" fillId="0" borderId="23" xfId="0" applyNumberFormat="1" applyBorder="1"/>
    <xf numFmtId="164" fontId="5" fillId="0" borderId="21" xfId="0" applyNumberFormat="1" applyFont="1" applyBorder="1"/>
    <xf numFmtId="164" fontId="5" fillId="0" borderId="20" xfId="0" applyNumberFormat="1" applyFont="1" applyBorder="1" applyAlignment="1">
      <alignment vertical="center"/>
    </xf>
    <xf numFmtId="4" fontId="0" fillId="0" borderId="13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5" fontId="8" fillId="0" borderId="17" xfId="0" applyNumberFormat="1" applyFont="1" applyBorder="1"/>
    <xf numFmtId="164" fontId="5" fillId="0" borderId="32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4" fontId="8" fillId="0" borderId="17" xfId="0" applyNumberFormat="1" applyFont="1" applyBorder="1"/>
    <xf numFmtId="4" fontId="0" fillId="0" borderId="1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5" fontId="8" fillId="0" borderId="6" xfId="0" applyNumberFormat="1" applyFont="1" applyBorder="1"/>
    <xf numFmtId="164" fontId="8" fillId="0" borderId="6" xfId="0" applyNumberFormat="1" applyFont="1" applyBorder="1"/>
    <xf numFmtId="164" fontId="5" fillId="0" borderId="29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2" xfId="0" applyNumberFormat="1" applyFont="1" applyBorder="1"/>
    <xf numFmtId="4" fontId="5" fillId="0" borderId="5" xfId="0" applyNumberFormat="1" applyFont="1" applyBorder="1"/>
    <xf numFmtId="0" fontId="4" fillId="0" borderId="23" xfId="0" applyFont="1" applyBorder="1" applyAlignment="1">
      <alignment horizontal="left"/>
    </xf>
    <xf numFmtId="4" fontId="5" fillId="0" borderId="32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/>
    </xf>
    <xf numFmtId="0" fontId="4" fillId="0" borderId="17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Normal="100" workbookViewId="0">
      <selection activeCell="D10" sqref="D10"/>
    </sheetView>
  </sheetViews>
  <sheetFormatPr defaultRowHeight="15" x14ac:dyDescent="0.25"/>
  <cols>
    <col min="1" max="1" width="6.85546875" bestFit="1" customWidth="1"/>
    <col min="2" max="2" width="6.7109375" bestFit="1" customWidth="1"/>
    <col min="3" max="4" width="33.7109375" customWidth="1"/>
    <col min="5" max="5" width="12.7109375" customWidth="1"/>
    <col min="6" max="6" width="11.7109375" customWidth="1"/>
    <col min="7" max="7" width="13.28515625" bestFit="1" customWidth="1"/>
    <col min="8" max="8" width="12.7109375" customWidth="1"/>
    <col min="9" max="9" width="13.7109375" customWidth="1"/>
    <col min="10" max="10" width="11.85546875" bestFit="1" customWidth="1"/>
  </cols>
  <sheetData>
    <row r="1" spans="1:14" ht="18.75" x14ac:dyDescent="0.3">
      <c r="A1" s="131" t="s">
        <v>40</v>
      </c>
      <c r="B1" s="131"/>
      <c r="C1" s="131"/>
      <c r="D1" s="131"/>
      <c r="E1" s="131"/>
      <c r="F1" s="131"/>
      <c r="G1" s="131"/>
      <c r="H1" s="131"/>
      <c r="I1" s="29"/>
      <c r="J1" s="4"/>
      <c r="K1" s="4"/>
      <c r="L1" s="4"/>
      <c r="M1" s="4"/>
      <c r="N1" s="4"/>
    </row>
    <row r="2" spans="1:14" ht="18.75" x14ac:dyDescent="0.3">
      <c r="A2" s="135" t="s">
        <v>41</v>
      </c>
      <c r="B2" s="135"/>
      <c r="C2" s="135"/>
      <c r="D2" s="135"/>
      <c r="E2" s="135"/>
      <c r="F2" s="135"/>
      <c r="G2" s="135"/>
      <c r="H2" s="135"/>
      <c r="I2" s="30"/>
      <c r="J2" s="4"/>
      <c r="K2" s="4"/>
      <c r="L2" s="4"/>
      <c r="M2" s="4"/>
      <c r="N2" s="4"/>
    </row>
    <row r="3" spans="1:14" ht="18" customHeight="1" thickBot="1" x14ac:dyDescent="0.3">
      <c r="A3" s="123" t="s">
        <v>12</v>
      </c>
      <c r="B3" s="123"/>
      <c r="C3" s="1"/>
      <c r="D3" s="1"/>
      <c r="E3" s="46"/>
      <c r="F3" s="46"/>
      <c r="G3" s="46"/>
      <c r="H3" s="47" t="s">
        <v>1</v>
      </c>
      <c r="I3" s="31"/>
    </row>
    <row r="4" spans="1:14" ht="30" customHeight="1" thickBot="1" x14ac:dyDescent="0.3">
      <c r="A4" s="40" t="s">
        <v>4</v>
      </c>
      <c r="B4" s="41" t="s">
        <v>5</v>
      </c>
      <c r="C4" s="121" t="s">
        <v>3</v>
      </c>
      <c r="D4" s="122"/>
      <c r="E4" s="69" t="s">
        <v>38</v>
      </c>
      <c r="F4" s="48" t="s">
        <v>26</v>
      </c>
      <c r="G4" s="49" t="s">
        <v>43</v>
      </c>
      <c r="H4" s="50" t="s">
        <v>44</v>
      </c>
      <c r="I4" s="32"/>
    </row>
    <row r="5" spans="1:14" ht="15" customHeight="1" x14ac:dyDescent="0.25">
      <c r="A5" s="12"/>
      <c r="B5" s="23" t="s">
        <v>6</v>
      </c>
      <c r="C5" s="129" t="s">
        <v>15</v>
      </c>
      <c r="D5" s="136"/>
      <c r="E5" s="55">
        <v>28042</v>
      </c>
      <c r="F5" s="56">
        <v>5060</v>
      </c>
      <c r="G5" s="57">
        <f>SUM(E5:F5)</f>
        <v>33102</v>
      </c>
      <c r="H5" s="58">
        <v>30375.91</v>
      </c>
      <c r="I5" s="33"/>
    </row>
    <row r="6" spans="1:14" ht="15" customHeight="1" x14ac:dyDescent="0.25">
      <c r="A6" s="9"/>
      <c r="B6" s="24" t="s">
        <v>7</v>
      </c>
      <c r="C6" s="137" t="s">
        <v>16</v>
      </c>
      <c r="D6" s="138"/>
      <c r="E6" s="59">
        <v>6401</v>
      </c>
      <c r="F6" s="60">
        <v>599</v>
      </c>
      <c r="G6" s="61">
        <f>SUM(E6:F6)</f>
        <v>7000</v>
      </c>
      <c r="H6" s="62">
        <v>6292.59</v>
      </c>
      <c r="I6" s="33"/>
    </row>
    <row r="7" spans="1:14" ht="15" customHeight="1" x14ac:dyDescent="0.25">
      <c r="A7" s="9"/>
      <c r="B7" s="24" t="s">
        <v>8</v>
      </c>
      <c r="C7" s="137" t="s">
        <v>17</v>
      </c>
      <c r="D7" s="138"/>
      <c r="E7" s="59">
        <v>755</v>
      </c>
      <c r="F7" s="60">
        <v>0</v>
      </c>
      <c r="G7" s="61">
        <v>755</v>
      </c>
      <c r="H7" s="62">
        <v>749.5</v>
      </c>
      <c r="I7" s="33"/>
    </row>
    <row r="8" spans="1:14" ht="15" customHeight="1" x14ac:dyDescent="0.25">
      <c r="A8" s="9"/>
      <c r="B8" s="19">
        <v>4111</v>
      </c>
      <c r="C8" s="70" t="s">
        <v>32</v>
      </c>
      <c r="D8" s="86"/>
      <c r="E8" s="108">
        <v>117.925</v>
      </c>
      <c r="F8" s="107">
        <v>0</v>
      </c>
      <c r="G8" s="102">
        <v>117.925</v>
      </c>
      <c r="H8" s="101">
        <v>117.93</v>
      </c>
      <c r="I8" s="33"/>
    </row>
    <row r="9" spans="1:14" ht="15" customHeight="1" x14ac:dyDescent="0.25">
      <c r="A9" s="9"/>
      <c r="B9" s="19">
        <v>4111</v>
      </c>
      <c r="C9" s="70" t="s">
        <v>39</v>
      </c>
      <c r="D9" s="86"/>
      <c r="E9" s="108">
        <v>48</v>
      </c>
      <c r="F9" s="107">
        <v>0</v>
      </c>
      <c r="G9" s="102">
        <v>48</v>
      </c>
      <c r="H9" s="101">
        <v>48</v>
      </c>
      <c r="I9" s="33"/>
    </row>
    <row r="10" spans="1:14" ht="15" customHeight="1" x14ac:dyDescent="0.25">
      <c r="A10" s="9"/>
      <c r="B10" s="19">
        <v>4111</v>
      </c>
      <c r="C10" s="70" t="s">
        <v>45</v>
      </c>
      <c r="D10" s="86"/>
      <c r="E10" s="108">
        <v>0</v>
      </c>
      <c r="F10" s="107">
        <v>9.4</v>
      </c>
      <c r="G10" s="102">
        <v>9.4</v>
      </c>
      <c r="H10" s="101">
        <v>0</v>
      </c>
      <c r="I10" s="33"/>
    </row>
    <row r="11" spans="1:14" ht="15" customHeight="1" x14ac:dyDescent="0.25">
      <c r="A11" s="42"/>
      <c r="B11" s="19">
        <v>4112</v>
      </c>
      <c r="C11" s="117" t="s">
        <v>2</v>
      </c>
      <c r="D11" s="139"/>
      <c r="E11" s="52">
        <v>544.6</v>
      </c>
      <c r="F11" s="53">
        <v>0</v>
      </c>
      <c r="G11" s="51">
        <v>544.6</v>
      </c>
      <c r="H11" s="17">
        <v>453.83</v>
      </c>
      <c r="I11" s="34"/>
      <c r="K11" s="11"/>
    </row>
    <row r="12" spans="1:14" ht="30" customHeight="1" x14ac:dyDescent="0.25">
      <c r="A12" s="42"/>
      <c r="B12" s="20">
        <v>4116</v>
      </c>
      <c r="C12" s="124" t="s">
        <v>35</v>
      </c>
      <c r="D12" s="125"/>
      <c r="E12" s="52">
        <v>27</v>
      </c>
      <c r="F12" s="53">
        <v>0</v>
      </c>
      <c r="G12" s="51">
        <v>27</v>
      </c>
      <c r="H12" s="17">
        <v>27</v>
      </c>
      <c r="I12" s="34"/>
      <c r="K12" s="11"/>
    </row>
    <row r="13" spans="1:14" ht="15" customHeight="1" x14ac:dyDescent="0.25">
      <c r="A13" s="42"/>
      <c r="B13" s="19">
        <v>4129</v>
      </c>
      <c r="C13" s="70" t="s">
        <v>33</v>
      </c>
      <c r="D13" s="87"/>
      <c r="E13" s="109">
        <v>313.45600000000002</v>
      </c>
      <c r="F13" s="53">
        <v>0</v>
      </c>
      <c r="G13" s="103">
        <v>313.45600000000002</v>
      </c>
      <c r="H13" s="17">
        <v>313.45499999999998</v>
      </c>
      <c r="I13" s="34"/>
      <c r="K13" s="11"/>
    </row>
    <row r="14" spans="1:14" ht="15" customHeight="1" x14ac:dyDescent="0.25">
      <c r="A14" s="42"/>
      <c r="B14" s="20">
        <v>4216</v>
      </c>
      <c r="C14" s="124" t="s">
        <v>37</v>
      </c>
      <c r="D14" s="125"/>
      <c r="E14" s="79">
        <v>13877</v>
      </c>
      <c r="F14" s="80">
        <v>0</v>
      </c>
      <c r="G14" s="106">
        <v>13877</v>
      </c>
      <c r="H14" s="81">
        <v>8918.31</v>
      </c>
      <c r="I14" s="34"/>
      <c r="K14" s="11"/>
    </row>
    <row r="15" spans="1:14" ht="15" customHeight="1" x14ac:dyDescent="0.25">
      <c r="A15" s="42"/>
      <c r="B15" s="20">
        <v>4216</v>
      </c>
      <c r="C15" s="124" t="s">
        <v>34</v>
      </c>
      <c r="D15" s="125"/>
      <c r="E15" s="110">
        <v>8032.067</v>
      </c>
      <c r="F15" s="80">
        <v>0</v>
      </c>
      <c r="G15" s="76">
        <v>8032.067</v>
      </c>
      <c r="H15" s="81">
        <v>4943.63</v>
      </c>
      <c r="I15" s="34"/>
      <c r="K15" s="11"/>
    </row>
    <row r="16" spans="1:14" ht="30" customHeight="1" x14ac:dyDescent="0.25">
      <c r="A16" s="42"/>
      <c r="B16" s="20">
        <v>4216</v>
      </c>
      <c r="C16" s="124" t="s">
        <v>36</v>
      </c>
      <c r="D16" s="125"/>
      <c r="E16" s="79">
        <v>77</v>
      </c>
      <c r="F16" s="80">
        <v>0</v>
      </c>
      <c r="G16" s="106">
        <v>77</v>
      </c>
      <c r="H16" s="81">
        <v>77</v>
      </c>
      <c r="I16" s="34"/>
      <c r="K16" s="11"/>
    </row>
    <row r="17" spans="1:11" ht="15" customHeight="1" x14ac:dyDescent="0.25">
      <c r="A17" s="21">
        <v>6330</v>
      </c>
      <c r="B17" s="20">
        <v>4134</v>
      </c>
      <c r="C17" s="140" t="s">
        <v>29</v>
      </c>
      <c r="D17" s="141"/>
      <c r="E17" s="68">
        <v>220</v>
      </c>
      <c r="F17" s="54">
        <v>10</v>
      </c>
      <c r="G17" s="54">
        <v>230</v>
      </c>
      <c r="H17" s="18">
        <v>191.64</v>
      </c>
      <c r="I17" s="35"/>
      <c r="K17" s="10"/>
    </row>
    <row r="18" spans="1:11" ht="15" customHeight="1" thickBot="1" x14ac:dyDescent="0.3">
      <c r="A18" s="77"/>
      <c r="B18" s="78" t="s">
        <v>9</v>
      </c>
      <c r="C18" s="142" t="s">
        <v>10</v>
      </c>
      <c r="D18" s="143"/>
      <c r="E18" s="111">
        <f>SUM(E8:E17)</f>
        <v>23257.047999999999</v>
      </c>
      <c r="F18" s="116">
        <f>SUM(F8:F17)</f>
        <v>19.399999999999999</v>
      </c>
      <c r="G18" s="104">
        <f>SUM(G8:G17)</f>
        <v>23276.448</v>
      </c>
      <c r="H18" s="82">
        <f>SUM(H8:H17)</f>
        <v>15090.794999999998</v>
      </c>
      <c r="I18" s="36"/>
      <c r="J18" s="10"/>
    </row>
    <row r="19" spans="1:11" ht="20.100000000000001" customHeight="1" thickBot="1" x14ac:dyDescent="0.3">
      <c r="A19" s="132" t="s">
        <v>11</v>
      </c>
      <c r="B19" s="133"/>
      <c r="C19" s="133"/>
      <c r="D19" s="134"/>
      <c r="E19" s="112">
        <f>SUM(E5:E7,E18)</f>
        <v>58455.047999999995</v>
      </c>
      <c r="F19" s="27">
        <f>SUM(F5:F7,F18)</f>
        <v>5678.4</v>
      </c>
      <c r="G19" s="105">
        <f>SUM(G5:G7,G18)</f>
        <v>64133.448000000004</v>
      </c>
      <c r="H19" s="83">
        <f>SUM(H5:H7,H18)</f>
        <v>52508.794999999998</v>
      </c>
      <c r="I19" s="37"/>
    </row>
    <row r="20" spans="1:11" ht="15" customHeight="1" x14ac:dyDescent="0.25">
      <c r="A20" s="13"/>
      <c r="B20" s="13"/>
      <c r="C20" s="13"/>
      <c r="D20" s="13"/>
      <c r="E20" s="6"/>
      <c r="F20" s="6"/>
      <c r="G20" s="6"/>
      <c r="H20" s="6"/>
      <c r="I20" s="6"/>
    </row>
    <row r="21" spans="1:11" ht="18" customHeight="1" thickBot="1" x14ac:dyDescent="0.35">
      <c r="A21" s="45" t="s">
        <v>13</v>
      </c>
      <c r="E21" s="46"/>
      <c r="F21" s="46"/>
      <c r="G21" s="46"/>
      <c r="H21" s="47" t="s">
        <v>1</v>
      </c>
      <c r="I21" s="5"/>
    </row>
    <row r="22" spans="1:11" ht="30" customHeight="1" thickBot="1" x14ac:dyDescent="0.3">
      <c r="A22" s="43" t="s">
        <v>4</v>
      </c>
      <c r="B22" s="44" t="s">
        <v>5</v>
      </c>
      <c r="C22" s="121" t="s">
        <v>3</v>
      </c>
      <c r="D22" s="122"/>
      <c r="E22" s="69" t="s">
        <v>38</v>
      </c>
      <c r="F22" s="48" t="s">
        <v>26</v>
      </c>
      <c r="G22" s="49" t="s">
        <v>43</v>
      </c>
      <c r="H22" s="50" t="s">
        <v>44</v>
      </c>
      <c r="I22" s="32"/>
    </row>
    <row r="23" spans="1:11" x14ac:dyDescent="0.25">
      <c r="A23" s="84"/>
      <c r="B23" s="23" t="s">
        <v>14</v>
      </c>
      <c r="C23" s="129" t="s">
        <v>20</v>
      </c>
      <c r="D23" s="130"/>
      <c r="E23" s="88">
        <v>35808.5</v>
      </c>
      <c r="F23" s="89">
        <v>704.8</v>
      </c>
      <c r="G23" s="90">
        <f>SUM(E23:F23)</f>
        <v>36513.300000000003</v>
      </c>
      <c r="H23" s="85">
        <v>17086.89</v>
      </c>
      <c r="I23" s="66" t="s">
        <v>28</v>
      </c>
      <c r="J23" s="6">
        <v>2905.77</v>
      </c>
      <c r="K23" s="10" t="s">
        <v>27</v>
      </c>
    </row>
    <row r="24" spans="1:11" x14ac:dyDescent="0.25">
      <c r="A24" s="22">
        <v>3113</v>
      </c>
      <c r="B24" s="19">
        <v>5331</v>
      </c>
      <c r="C24" s="117" t="s">
        <v>25</v>
      </c>
      <c r="D24" s="118"/>
      <c r="E24" s="14">
        <v>3759</v>
      </c>
      <c r="F24" s="15">
        <v>0</v>
      </c>
      <c r="G24" s="39">
        <v>3759</v>
      </c>
      <c r="H24" s="16">
        <v>2399</v>
      </c>
      <c r="I24" s="38"/>
      <c r="K24" s="10"/>
    </row>
    <row r="25" spans="1:11" x14ac:dyDescent="0.25">
      <c r="A25" s="22">
        <v>3113</v>
      </c>
      <c r="B25" s="19">
        <v>5331</v>
      </c>
      <c r="C25" s="70" t="s">
        <v>46</v>
      </c>
      <c r="D25" s="115"/>
      <c r="E25" s="14">
        <v>0</v>
      </c>
      <c r="F25" s="15">
        <v>185.4</v>
      </c>
      <c r="G25" s="39">
        <v>185.4</v>
      </c>
      <c r="H25" s="16">
        <v>0</v>
      </c>
      <c r="I25" s="38"/>
      <c r="K25" s="10"/>
    </row>
    <row r="26" spans="1:11" x14ac:dyDescent="0.25">
      <c r="A26" s="22">
        <v>3113</v>
      </c>
      <c r="B26" s="19">
        <v>5651</v>
      </c>
      <c r="C26" s="70" t="s">
        <v>42</v>
      </c>
      <c r="D26" s="115"/>
      <c r="E26" s="14">
        <v>0</v>
      </c>
      <c r="F26" s="15">
        <v>500</v>
      </c>
      <c r="G26" s="39">
        <v>500</v>
      </c>
      <c r="H26" s="16">
        <v>0</v>
      </c>
      <c r="I26" s="38"/>
      <c r="K26" s="10"/>
    </row>
    <row r="27" spans="1:11" x14ac:dyDescent="0.25">
      <c r="A27" s="22">
        <v>6330</v>
      </c>
      <c r="B27" s="19">
        <v>5342</v>
      </c>
      <c r="C27" s="117" t="s">
        <v>29</v>
      </c>
      <c r="D27" s="118"/>
      <c r="E27" s="98">
        <v>220</v>
      </c>
      <c r="F27" s="72">
        <v>10</v>
      </c>
      <c r="G27" s="73">
        <v>230</v>
      </c>
      <c r="H27" s="74">
        <v>144.68700000000001</v>
      </c>
      <c r="I27" s="38"/>
    </row>
    <row r="28" spans="1:11" x14ac:dyDescent="0.25">
      <c r="A28" s="95"/>
      <c r="B28" s="96" t="s">
        <v>18</v>
      </c>
      <c r="C28" s="119" t="s">
        <v>19</v>
      </c>
      <c r="D28" s="120"/>
      <c r="E28" s="113">
        <v>84196.547999999995</v>
      </c>
      <c r="F28" s="114">
        <v>4973.6000000000004</v>
      </c>
      <c r="G28" s="99">
        <f>SUM(E28,F28)</f>
        <v>89170.148000000001</v>
      </c>
      <c r="H28" s="97">
        <v>19110.11</v>
      </c>
      <c r="I28" s="66" t="s">
        <v>28</v>
      </c>
      <c r="J28" s="75">
        <v>33341.35</v>
      </c>
      <c r="K28" s="10" t="s">
        <v>27</v>
      </c>
    </row>
    <row r="29" spans="1:11" ht="15.75" thickBot="1" x14ac:dyDescent="0.3">
      <c r="A29" s="22">
        <v>3113</v>
      </c>
      <c r="B29" s="19">
        <v>6351</v>
      </c>
      <c r="C29" s="70" t="s">
        <v>30</v>
      </c>
      <c r="D29" s="71"/>
      <c r="E29" s="72">
        <v>700</v>
      </c>
      <c r="F29" s="72">
        <v>-185.4</v>
      </c>
      <c r="G29" s="73">
        <v>514.6</v>
      </c>
      <c r="H29" s="74">
        <v>200</v>
      </c>
      <c r="I29" s="66"/>
      <c r="J29" s="75"/>
      <c r="K29" s="10"/>
    </row>
    <row r="30" spans="1:11" ht="15.75" thickBot="1" x14ac:dyDescent="0.3">
      <c r="A30" s="126" t="s">
        <v>21</v>
      </c>
      <c r="B30" s="127"/>
      <c r="C30" s="127"/>
      <c r="D30" s="128"/>
      <c r="E30" s="100">
        <f>SUM(E23,E28)</f>
        <v>120005.048</v>
      </c>
      <c r="F30" s="63">
        <f>SUM(F23,F28)</f>
        <v>5678.4000000000005</v>
      </c>
      <c r="G30" s="100">
        <f>SUM(G23,G28)</f>
        <v>125683.448</v>
      </c>
      <c r="H30" s="64">
        <f>SUM(H23,H28)</f>
        <v>36197</v>
      </c>
      <c r="I30" s="6"/>
    </row>
    <row r="31" spans="1:11" ht="15" customHeight="1" x14ac:dyDescent="0.25">
      <c r="A31" s="8"/>
      <c r="B31" s="1"/>
      <c r="C31" s="1"/>
      <c r="D31" s="6"/>
      <c r="E31" s="7"/>
      <c r="F31" s="7"/>
      <c r="G31" s="7"/>
    </row>
    <row r="32" spans="1:11" ht="15" customHeight="1" x14ac:dyDescent="0.25">
      <c r="A32" s="8"/>
      <c r="B32" s="1"/>
      <c r="C32" s="1"/>
      <c r="D32" s="6"/>
      <c r="E32" s="7"/>
      <c r="F32" s="7"/>
      <c r="G32" s="7"/>
    </row>
    <row r="33" spans="1:9" ht="15" customHeight="1" x14ac:dyDescent="0.25">
      <c r="A33" s="8"/>
      <c r="B33" s="1"/>
      <c r="C33" s="1"/>
      <c r="D33" s="6"/>
      <c r="E33" s="7"/>
      <c r="F33" s="7"/>
      <c r="G33" s="7"/>
    </row>
    <row r="34" spans="1:9" ht="15" customHeight="1" x14ac:dyDescent="0.25">
      <c r="A34" s="8"/>
      <c r="B34" s="1"/>
      <c r="C34" s="1"/>
      <c r="D34" s="6"/>
      <c r="E34" s="7"/>
      <c r="F34" s="7"/>
      <c r="G34" s="7"/>
    </row>
    <row r="35" spans="1:9" ht="18" customHeight="1" thickBot="1" x14ac:dyDescent="0.35">
      <c r="A35" s="45" t="s">
        <v>0</v>
      </c>
      <c r="E35" s="46"/>
      <c r="F35" s="46"/>
      <c r="G35" s="46"/>
      <c r="H35" s="47" t="s">
        <v>1</v>
      </c>
      <c r="I35" s="5"/>
    </row>
    <row r="36" spans="1:9" ht="30" customHeight="1" thickBot="1" x14ac:dyDescent="0.3">
      <c r="A36" s="43" t="s">
        <v>4</v>
      </c>
      <c r="B36" s="44" t="s">
        <v>5</v>
      </c>
      <c r="C36" s="121" t="s">
        <v>3</v>
      </c>
      <c r="D36" s="122"/>
      <c r="E36" s="69" t="s">
        <v>38</v>
      </c>
      <c r="F36" s="48" t="s">
        <v>26</v>
      </c>
      <c r="G36" s="49" t="s">
        <v>43</v>
      </c>
      <c r="H36" s="50" t="s">
        <v>44</v>
      </c>
      <c r="I36" s="32"/>
    </row>
    <row r="37" spans="1:9" ht="20.100000000000001" customHeight="1" thickBot="1" x14ac:dyDescent="0.3">
      <c r="A37" s="91"/>
      <c r="B37" s="94" t="s">
        <v>31</v>
      </c>
      <c r="C37" s="93" t="s">
        <v>22</v>
      </c>
      <c r="D37" s="92"/>
      <c r="E37" s="63">
        <v>61550</v>
      </c>
      <c r="F37" s="63">
        <v>0</v>
      </c>
      <c r="G37" s="27">
        <v>61550</v>
      </c>
      <c r="H37" s="64">
        <v>0</v>
      </c>
      <c r="I37" s="6"/>
    </row>
    <row r="38" spans="1:9" ht="15" customHeight="1" x14ac:dyDescent="0.25">
      <c r="A38" s="1"/>
      <c r="B38" s="1"/>
      <c r="C38" s="1"/>
      <c r="D38" s="1"/>
      <c r="E38" s="1"/>
      <c r="F38" s="1"/>
      <c r="G38" s="1"/>
    </row>
    <row r="39" spans="1:9" ht="15.75" x14ac:dyDescent="0.25">
      <c r="A39" s="1"/>
      <c r="B39" s="1"/>
      <c r="C39" s="26" t="s">
        <v>24</v>
      </c>
      <c r="E39" s="1"/>
      <c r="G39" s="26"/>
    </row>
    <row r="40" spans="1:9" ht="15.75" x14ac:dyDescent="0.25">
      <c r="B40" s="1"/>
      <c r="C40" t="s">
        <v>12</v>
      </c>
      <c r="D40" s="38">
        <v>64133448</v>
      </c>
      <c r="E40" s="1"/>
    </row>
    <row r="41" spans="1:9" ht="15.75" x14ac:dyDescent="0.25">
      <c r="A41" s="1"/>
      <c r="B41" s="1"/>
      <c r="C41" t="s">
        <v>13</v>
      </c>
      <c r="D41" s="38">
        <v>125683448</v>
      </c>
      <c r="E41" s="1"/>
    </row>
    <row r="42" spans="1:9" ht="15.75" x14ac:dyDescent="0.25">
      <c r="A42" s="1"/>
      <c r="B42" s="1"/>
      <c r="C42" t="s">
        <v>23</v>
      </c>
      <c r="D42" s="38">
        <f>SUM(D40-D41)</f>
        <v>-61550000</v>
      </c>
      <c r="E42" s="1"/>
    </row>
    <row r="43" spans="1:9" ht="15.75" x14ac:dyDescent="0.25">
      <c r="A43" s="1"/>
      <c r="B43" s="1"/>
      <c r="C43" t="s">
        <v>0</v>
      </c>
      <c r="D43" s="38">
        <v>61550000</v>
      </c>
      <c r="E43" s="1"/>
    </row>
    <row r="44" spans="1:9" ht="15.75" x14ac:dyDescent="0.25">
      <c r="A44" s="1"/>
      <c r="B44" s="1"/>
      <c r="D44" s="65"/>
      <c r="E44" s="1"/>
    </row>
    <row r="45" spans="1:9" ht="15.75" x14ac:dyDescent="0.25">
      <c r="A45" s="1"/>
      <c r="B45" s="1"/>
      <c r="E45" s="1"/>
      <c r="F45" s="1"/>
      <c r="G45" s="1"/>
    </row>
    <row r="46" spans="1:9" ht="15.75" x14ac:dyDescent="0.25">
      <c r="A46" s="10"/>
      <c r="B46" s="1"/>
      <c r="C46" s="1"/>
      <c r="E46" s="1"/>
      <c r="F46" s="1"/>
      <c r="G46" s="1"/>
    </row>
    <row r="47" spans="1:9" ht="9.9499999999999993" customHeight="1" x14ac:dyDescent="0.25">
      <c r="A47" s="10"/>
      <c r="B47" s="1"/>
      <c r="C47" s="1"/>
      <c r="E47" s="1"/>
      <c r="F47" s="1"/>
      <c r="G47" s="1"/>
    </row>
    <row r="48" spans="1:9" ht="15.75" x14ac:dyDescent="0.25">
      <c r="A48" s="67"/>
      <c r="B48" s="2"/>
      <c r="C48" s="28"/>
      <c r="D48" s="25"/>
      <c r="E48" s="3"/>
      <c r="F48" s="3"/>
      <c r="G48" s="3"/>
    </row>
    <row r="49" spans="1:7" ht="9.9499999999999993" customHeight="1" x14ac:dyDescent="0.25">
      <c r="A49" s="67"/>
      <c r="B49" s="2"/>
      <c r="C49" s="28"/>
      <c r="D49" s="25"/>
      <c r="E49" s="3"/>
      <c r="F49" s="3"/>
      <c r="G49" s="3"/>
    </row>
    <row r="50" spans="1:7" ht="15.75" x14ac:dyDescent="0.25">
      <c r="A50" s="67"/>
      <c r="B50" s="2"/>
      <c r="C50" s="2"/>
      <c r="D50" s="3"/>
      <c r="E50" s="3"/>
      <c r="F50" s="3"/>
      <c r="G50" s="3"/>
    </row>
    <row r="51" spans="1:7" ht="15.75" x14ac:dyDescent="0.25">
      <c r="A51" s="1"/>
      <c r="B51" s="2"/>
      <c r="C51" s="2"/>
      <c r="D51" s="3"/>
      <c r="E51" s="3"/>
      <c r="F51" s="3"/>
      <c r="G51" s="3"/>
    </row>
    <row r="52" spans="1:7" ht="15.75" x14ac:dyDescent="0.25">
      <c r="A52" s="1"/>
      <c r="B52" s="2"/>
      <c r="C52" s="2"/>
      <c r="D52" s="3"/>
      <c r="E52" s="3"/>
      <c r="F52" s="3"/>
      <c r="G52" s="3"/>
    </row>
    <row r="53" spans="1:7" x14ac:dyDescent="0.25">
      <c r="A53" s="10"/>
    </row>
    <row r="54" spans="1:7" ht="9.9499999999999993" customHeight="1" x14ac:dyDescent="0.25">
      <c r="A54" s="10"/>
    </row>
    <row r="55" spans="1:7" x14ac:dyDescent="0.25">
      <c r="A55" s="10"/>
    </row>
    <row r="56" spans="1:7" ht="9.9499999999999993" customHeight="1" x14ac:dyDescent="0.25"/>
    <row r="57" spans="1:7" x14ac:dyDescent="0.25">
      <c r="A57" s="10"/>
    </row>
  </sheetData>
  <mergeCells count="22">
    <mergeCell ref="A1:H1"/>
    <mergeCell ref="A19:D19"/>
    <mergeCell ref="A2:H2"/>
    <mergeCell ref="C4:D4"/>
    <mergeCell ref="C5:D5"/>
    <mergeCell ref="C6:D6"/>
    <mergeCell ref="C7:D7"/>
    <mergeCell ref="C11:D11"/>
    <mergeCell ref="C17:D17"/>
    <mergeCell ref="C18:D18"/>
    <mergeCell ref="C24:D24"/>
    <mergeCell ref="C27:D27"/>
    <mergeCell ref="C28:D28"/>
    <mergeCell ref="C36:D36"/>
    <mergeCell ref="A3:B3"/>
    <mergeCell ref="C14:D14"/>
    <mergeCell ref="A30:D30"/>
    <mergeCell ref="C22:D22"/>
    <mergeCell ref="C23:D23"/>
    <mergeCell ref="C15:D15"/>
    <mergeCell ref="C12:D12"/>
    <mergeCell ref="C16:D16"/>
  </mergeCells>
  <pageMargins left="0.6692913385826772" right="0.6692913385826772" top="0.59055118110236227" bottom="0.39370078740157483" header="0.31496062992125984" footer="0.31496062992125984"/>
  <pageSetup paperSize="9" orientation="landscape" r:id="rId1"/>
  <ignoredErrors>
    <ignoredError sqref="E19:H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 URO 2022 -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Cabadajová</dc:creator>
  <cp:lastModifiedBy>Barbora Jalůvková</cp:lastModifiedBy>
  <cp:lastPrinted>2022-11-23T13:04:11Z</cp:lastPrinted>
  <dcterms:created xsi:type="dcterms:W3CDTF">2012-11-20T07:00:24Z</dcterms:created>
  <dcterms:modified xsi:type="dcterms:W3CDTF">2022-12-07T09:45:47Z</dcterms:modified>
</cp:coreProperties>
</file>